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30" tabRatio="765" firstSheet="6" activeTab="6"/>
  </bookViews>
  <sheets>
    <sheet name="20181011定稿" sheetId="3" state="hidden" r:id="rId1"/>
    <sheet name="20181012定稿" sheetId="6" state="hidden" r:id="rId2"/>
    <sheet name="20181014定稿" sheetId="7" state="hidden" r:id="rId3"/>
    <sheet name="20181015定稿" sheetId="8" state="hidden" r:id="rId4"/>
    <sheet name="20181017定稿" sheetId="9" state="hidden" r:id="rId5"/>
    <sheet name="20181019定稿" sheetId="10" state="hidden" r:id="rId6"/>
    <sheet name="分数线公布" sheetId="21" r:id="rId7"/>
  </sheets>
  <definedNames>
    <definedName name="_xlnm._FilterDatabase" localSheetId="1" hidden="1">'20181012定稿'!$A$1:$V$52</definedName>
    <definedName name="_xlnm._FilterDatabase" localSheetId="2" hidden="1">'20181014定稿'!$A$1:$V$52</definedName>
    <definedName name="_xlnm._FilterDatabase" localSheetId="3" hidden="1">'20181015定稿'!$A$2:$Z$53</definedName>
    <definedName name="_xlnm._FilterDatabase" localSheetId="4" hidden="1">'20181017定稿'!$A$2:$AC$53</definedName>
    <definedName name="_xlnm._FilterDatabase" localSheetId="5" hidden="1">'20181019定稿'!$A$2:$AG$53</definedName>
    <definedName name="_xlnm._FilterDatabase" localSheetId="6" hidden="1">分数线公布!$A$2:$G$64</definedName>
    <definedName name="_xlnm._FilterDatabase" localSheetId="0" hidden="1">'20181011定稿'!#REF!</definedName>
    <definedName name="_xlnm.Print_Titles" localSheetId="6">分数线公布!$1:$2</definedName>
  </definedNames>
  <calcPr calcId="144525"/>
</workbook>
</file>

<file path=xl/sharedStrings.xml><?xml version="1.0" encoding="utf-8"?>
<sst xmlns="http://schemas.openxmlformats.org/spreadsheetml/2006/main" count="1369" uniqueCount="246">
  <si>
    <t>2019年硕士研究生网上报名数据统计</t>
  </si>
  <si>
    <t>报名人数排名</t>
  </si>
  <si>
    <t>学院代码-所在学院</t>
  </si>
  <si>
    <t>门类</t>
  </si>
  <si>
    <t>专业代码及名称</t>
  </si>
  <si>
    <t>拟招生 计划</t>
  </si>
  <si>
    <t>接收推免生人数</t>
  </si>
  <si>
    <t>目前  报名数/计划数</t>
  </si>
  <si>
    <t>预报名</t>
  </si>
  <si>
    <t>合计</t>
  </si>
  <si>
    <t>本校应届</t>
  </si>
  <si>
    <t>滨江应届</t>
  </si>
  <si>
    <t>其他</t>
  </si>
  <si>
    <t>往届</t>
  </si>
  <si>
    <t>应届</t>
  </si>
  <si>
    <t>013计算机与软件学院</t>
  </si>
  <si>
    <t>工学</t>
  </si>
  <si>
    <t>083500软件工程</t>
  </si>
  <si>
    <t>019商学院</t>
  </si>
  <si>
    <t>专业学位</t>
  </si>
  <si>
    <t>125300会计</t>
  </si>
  <si>
    <t>012电子与信息工程学院</t>
  </si>
  <si>
    <t>085208电子与通信工程</t>
  </si>
  <si>
    <t>017马克思主义学院</t>
  </si>
  <si>
    <t>法学</t>
  </si>
  <si>
    <t>030500马克思主义理论</t>
  </si>
  <si>
    <t>081200计算机科学与技术</t>
  </si>
  <si>
    <t>011信息与控制学院</t>
  </si>
  <si>
    <t>085210控制工程</t>
  </si>
  <si>
    <t>006地理科学学院</t>
  </si>
  <si>
    <t>理学</t>
  </si>
  <si>
    <t>070500地理学</t>
  </si>
  <si>
    <t>007遥感与测绘工程学院</t>
  </si>
  <si>
    <t>0706Z5 3S集成与气象应用</t>
  </si>
  <si>
    <t>081000信息与通信工程</t>
  </si>
  <si>
    <t>管理学</t>
  </si>
  <si>
    <t>120200工商管理</t>
  </si>
  <si>
    <t>018管理工程学院</t>
  </si>
  <si>
    <t>025100金融</t>
  </si>
  <si>
    <t>003大气物理学院</t>
  </si>
  <si>
    <t>0706Z4雷电科学与技术</t>
  </si>
  <si>
    <t>016法政学院</t>
  </si>
  <si>
    <t>035102法律（法学）</t>
  </si>
  <si>
    <t>081600测绘科学与技术</t>
  </si>
  <si>
    <t>120100管理科学与工程</t>
  </si>
  <si>
    <t>015物理与光电工程学院</t>
  </si>
  <si>
    <t>080300光学工程</t>
  </si>
  <si>
    <t>002应用气象学院</t>
  </si>
  <si>
    <t>0706Z2应用气象学</t>
  </si>
  <si>
    <t>035101法律（非法学）</t>
  </si>
  <si>
    <t>014数学与统计学院</t>
  </si>
  <si>
    <t>025200应用统计</t>
  </si>
  <si>
    <t>071200科学技术史</t>
  </si>
  <si>
    <t>001大气科学学院</t>
  </si>
  <si>
    <t>070601气象学</t>
  </si>
  <si>
    <t>021传媒与艺术学院</t>
  </si>
  <si>
    <t>135100艺术</t>
  </si>
  <si>
    <t>020文学院</t>
  </si>
  <si>
    <t>055100翻译</t>
  </si>
  <si>
    <t>0706Z1气候系统与气候变化</t>
  </si>
  <si>
    <t>农学</t>
  </si>
  <si>
    <t xml:space="preserve">090300农业资源与环境 </t>
  </si>
  <si>
    <t>070100数学</t>
  </si>
  <si>
    <t>010环境科学与工程学院</t>
  </si>
  <si>
    <t>077600环境科学与工程</t>
  </si>
  <si>
    <t>0706Z3大气遥感与大气探测</t>
  </si>
  <si>
    <t>045300汉语国际教育</t>
  </si>
  <si>
    <t>文学</t>
  </si>
  <si>
    <t>050100中国语言文学</t>
  </si>
  <si>
    <t>081100控制科学与工程</t>
  </si>
  <si>
    <t>070601气象学（水文气象）</t>
  </si>
  <si>
    <t>070602大气物理学与大气环境</t>
  </si>
  <si>
    <t>080500材料科学与工程</t>
  </si>
  <si>
    <t>经济学</t>
  </si>
  <si>
    <t>020200应用经济学</t>
  </si>
  <si>
    <t>085229环境工程</t>
  </si>
  <si>
    <t>009海洋科学学院</t>
  </si>
  <si>
    <t>0706Z7海洋气象学</t>
  </si>
  <si>
    <t>125200公共管理（MPA）（非全）</t>
  </si>
  <si>
    <t>0706Z6空间天气学</t>
  </si>
  <si>
    <t>095100农业（非全）</t>
  </si>
  <si>
    <t>071300生态学</t>
  </si>
  <si>
    <t>050200外国语言文学</t>
  </si>
  <si>
    <t>035101法律（非法学）（非全）</t>
  </si>
  <si>
    <t>035102法律（法学）（非全）</t>
  </si>
  <si>
    <t>125100工商管理（MBA）</t>
  </si>
  <si>
    <t>070700海洋科学</t>
  </si>
  <si>
    <t>095100农业</t>
  </si>
  <si>
    <t>008水文与水资源工程学院</t>
  </si>
  <si>
    <t>081500水利工程</t>
  </si>
  <si>
    <t>报名数/计划数</t>
  </si>
  <si>
    <t>接收推免生</t>
  </si>
  <si>
    <t>拟招生计划</t>
  </si>
  <si>
    <t>南京信息工程大学2020年硕士研究生招生复试成绩基本要求（一志愿）</t>
  </si>
  <si>
    <t>学院代码</t>
  </si>
  <si>
    <t>学院名称</t>
  </si>
  <si>
    <t>专业代码</t>
  </si>
  <si>
    <t>专业名称</t>
  </si>
  <si>
    <t>学习形式</t>
  </si>
  <si>
    <t>总分线</t>
  </si>
  <si>
    <t>单科线</t>
  </si>
  <si>
    <t>001</t>
  </si>
  <si>
    <t>大气科学学院</t>
  </si>
  <si>
    <t>070601</t>
  </si>
  <si>
    <t>气象学</t>
  </si>
  <si>
    <t>全日制</t>
  </si>
  <si>
    <t>单科线参考2020年全国硕士研究生招生考试考生进入复试的初试成绩基本要求的单科分数线</t>
  </si>
  <si>
    <t>002</t>
  </si>
  <si>
    <t>应用气象学院</t>
  </si>
  <si>
    <t>0706Z2</t>
  </si>
  <si>
    <t>应用气象学</t>
  </si>
  <si>
    <t>071300</t>
  </si>
  <si>
    <t>生态学</t>
  </si>
  <si>
    <t>090300</t>
  </si>
  <si>
    <t>农业资源与环境</t>
  </si>
  <si>
    <t>095100</t>
  </si>
  <si>
    <t>农业</t>
  </si>
  <si>
    <t>非全日制</t>
  </si>
  <si>
    <t>003</t>
  </si>
  <si>
    <t>大气物理学院</t>
  </si>
  <si>
    <t>070602</t>
  </si>
  <si>
    <t>大气物理学与大气环境</t>
  </si>
  <si>
    <t>0706Z3</t>
  </si>
  <si>
    <t>大气遥感与大气探测</t>
  </si>
  <si>
    <t>0706Z4</t>
  </si>
  <si>
    <t>雷电科学与技术</t>
  </si>
  <si>
    <t>085400</t>
  </si>
  <si>
    <t>电子信息（安全工程）</t>
  </si>
  <si>
    <t>085700</t>
  </si>
  <si>
    <t>资源与环境（气象工程）</t>
  </si>
  <si>
    <t>004</t>
  </si>
  <si>
    <t>地理科学学院</t>
  </si>
  <si>
    <t>070500</t>
  </si>
  <si>
    <t>地理学</t>
  </si>
  <si>
    <t>0706Z5</t>
  </si>
  <si>
    <t>3S集成与气象应用</t>
  </si>
  <si>
    <t>005</t>
  </si>
  <si>
    <t>遥感与测绘工程学院</t>
  </si>
  <si>
    <t>081600</t>
  </si>
  <si>
    <t>测绘科学与技术</t>
  </si>
  <si>
    <t>资源与环境（测绘工程）</t>
  </si>
  <si>
    <t>006</t>
  </si>
  <si>
    <t>水文与水资源工程学院</t>
  </si>
  <si>
    <t>081500</t>
  </si>
  <si>
    <t>水利工程</t>
  </si>
  <si>
    <t>007</t>
  </si>
  <si>
    <t>海洋科学学院</t>
  </si>
  <si>
    <t>0706Z7</t>
  </si>
  <si>
    <t>海洋气象学</t>
  </si>
  <si>
    <t>070700</t>
  </si>
  <si>
    <t>海洋科学</t>
  </si>
  <si>
    <t>008</t>
  </si>
  <si>
    <t>环境科学与工程学院</t>
  </si>
  <si>
    <t>077600</t>
  </si>
  <si>
    <t>环境科学与工程</t>
  </si>
  <si>
    <t>资源与环境（环境工程）</t>
  </si>
  <si>
    <t>009</t>
  </si>
  <si>
    <t>自动化学院</t>
  </si>
  <si>
    <t>081100</t>
  </si>
  <si>
    <t>控制科学与工程</t>
  </si>
  <si>
    <t>电子信息（电气工程及其自动化）</t>
  </si>
  <si>
    <t>电子信息（控制工程）</t>
  </si>
  <si>
    <t>电子信息（仪器仪表工程）</t>
  </si>
  <si>
    <t>010</t>
  </si>
  <si>
    <t>电子与信息工程学院</t>
  </si>
  <si>
    <t>081000</t>
  </si>
  <si>
    <t>信息与通信工程</t>
  </si>
  <si>
    <t>电子信息（电子与通信工程）</t>
  </si>
  <si>
    <t>电子信息（集成电路工程）</t>
  </si>
  <si>
    <t>011</t>
  </si>
  <si>
    <t>计算机与软件学院</t>
  </si>
  <si>
    <t>081200</t>
  </si>
  <si>
    <t>计算机科学与技术</t>
  </si>
  <si>
    <t>083500</t>
  </si>
  <si>
    <t>软件工程</t>
  </si>
  <si>
    <t>电子信息（计算机技术）</t>
  </si>
  <si>
    <t>电子信息（软件工程）</t>
  </si>
  <si>
    <t>012</t>
  </si>
  <si>
    <t>数学与统计学院</t>
  </si>
  <si>
    <t>025200</t>
  </si>
  <si>
    <t>应用统计</t>
  </si>
  <si>
    <t>070100</t>
  </si>
  <si>
    <t>数学</t>
  </si>
  <si>
    <t>0706Z6</t>
  </si>
  <si>
    <t>空间天气学</t>
  </si>
  <si>
    <t>013</t>
  </si>
  <si>
    <t>物理与光电工程学院</t>
  </si>
  <si>
    <t>080300</t>
  </si>
  <si>
    <t>光学工程</t>
  </si>
  <si>
    <t>电子信息（光学工程）</t>
  </si>
  <si>
    <t>014</t>
  </si>
  <si>
    <t>法政学院</t>
  </si>
  <si>
    <t>035101</t>
  </si>
  <si>
    <t>法律（非法学）</t>
  </si>
  <si>
    <t>035102</t>
  </si>
  <si>
    <t>法律（法学）</t>
  </si>
  <si>
    <t>071200</t>
  </si>
  <si>
    <t>科学技术史</t>
  </si>
  <si>
    <t>125200</t>
  </si>
  <si>
    <t>公共管理（MPA）</t>
  </si>
  <si>
    <t>015</t>
  </si>
  <si>
    <t>马克思主义学院</t>
  </si>
  <si>
    <t>030500</t>
  </si>
  <si>
    <t>马克思主义理论</t>
  </si>
  <si>
    <t>016</t>
  </si>
  <si>
    <t>管理工程学院</t>
  </si>
  <si>
    <t>025100</t>
  </si>
  <si>
    <t>金融</t>
  </si>
  <si>
    <t>120100</t>
  </si>
  <si>
    <t>管理科学与工程</t>
  </si>
  <si>
    <t>017</t>
  </si>
  <si>
    <t>商学院</t>
  </si>
  <si>
    <t>020200</t>
  </si>
  <si>
    <t>应用经济学</t>
  </si>
  <si>
    <t>120200</t>
  </si>
  <si>
    <t>工商管理</t>
  </si>
  <si>
    <t>125100</t>
  </si>
  <si>
    <t>工商管理（MBA）</t>
  </si>
  <si>
    <t>125300</t>
  </si>
  <si>
    <t>会计</t>
  </si>
  <si>
    <t>018</t>
  </si>
  <si>
    <t>文学院</t>
  </si>
  <si>
    <t>045300</t>
  </si>
  <si>
    <t>汉语国际教育</t>
  </si>
  <si>
    <t>050100</t>
  </si>
  <si>
    <t>中国语言文学</t>
  </si>
  <si>
    <t>050200</t>
  </si>
  <si>
    <t>外国语言文学</t>
  </si>
  <si>
    <t>055100</t>
  </si>
  <si>
    <t>翻译</t>
  </si>
  <si>
    <t>019</t>
  </si>
  <si>
    <t>传媒与艺术学院</t>
  </si>
  <si>
    <t>135105</t>
  </si>
  <si>
    <t>广播电视</t>
  </si>
  <si>
    <t>135107</t>
  </si>
  <si>
    <t>美术</t>
  </si>
  <si>
    <t>135108</t>
  </si>
  <si>
    <t>艺术设计</t>
  </si>
  <si>
    <t>021</t>
  </si>
  <si>
    <t>化学与材料学院</t>
  </si>
  <si>
    <t>080500</t>
  </si>
  <si>
    <t>材料科学与工程</t>
  </si>
  <si>
    <t>022</t>
  </si>
  <si>
    <t>人工智能学院</t>
  </si>
  <si>
    <t>电子信息（人工智能）</t>
  </si>
  <si>
    <t>备注：少高、单考、退役大学生士兵专项计划一志愿复试分数线参考教育部少高分数线基本要求（总分不低于248分）</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</si>
</sst>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37">
    <font>
      <sz val="11"/>
      <color theme="1"/>
      <name val="宋体"/>
      <charset val="134"/>
      <scheme val="minor"/>
    </font>
    <font>
      <sz val="12"/>
      <color theme="1"/>
      <name val="宋体"/>
      <charset val="134"/>
      <scheme val="minor"/>
    </font>
    <font>
      <sz val="14"/>
      <color theme="1"/>
      <name val="宋体"/>
      <charset val="134"/>
      <scheme val="minor"/>
    </font>
    <font>
      <sz val="12"/>
      <color theme="1"/>
      <name val="宋体"/>
      <charset val="134"/>
      <scheme val="major"/>
    </font>
    <font>
      <sz val="10"/>
      <color theme="1"/>
      <name val="宋体"/>
      <charset val="134"/>
      <scheme val="minor"/>
    </font>
    <font>
      <sz val="10"/>
      <color rgb="FF000000"/>
      <name val="宋体"/>
      <charset val="134"/>
    </font>
    <font>
      <sz val="10"/>
      <name val="宋体"/>
      <charset val="134"/>
      <scheme val="minor"/>
    </font>
    <font>
      <sz val="10"/>
      <name val="宋体"/>
      <charset val="134"/>
    </font>
    <font>
      <sz val="10"/>
      <color rgb="FF006100"/>
      <name val="宋体"/>
      <charset val="134"/>
      <scheme val="minor"/>
    </font>
    <font>
      <sz val="11"/>
      <name val="宋体"/>
      <charset val="134"/>
      <scheme val="minor"/>
    </font>
    <font>
      <sz val="11"/>
      <color rgb="FF006100"/>
      <name val="宋体"/>
      <charset val="134"/>
      <scheme val="minor"/>
    </font>
    <font>
      <sz val="12"/>
      <name val="宋体"/>
      <charset val="134"/>
      <scheme val="minor"/>
    </font>
    <font>
      <sz val="12"/>
      <color rgb="FF000000"/>
      <name val="宋体"/>
      <charset val="134"/>
    </font>
    <font>
      <sz val="12"/>
      <name val="宋体"/>
      <charset val="134"/>
    </font>
    <font>
      <sz val="12"/>
      <color rgb="FF006100"/>
      <name val="宋体"/>
      <charset val="134"/>
      <scheme val="minor"/>
    </font>
    <font>
      <b/>
      <sz val="12"/>
      <color rgb="FFFF0000"/>
      <name val="宋体"/>
      <charset val="134"/>
      <scheme val="minor"/>
    </font>
    <font>
      <sz val="11"/>
      <color rgb="FF000000"/>
      <name val="宋体"/>
      <charset val="134"/>
    </font>
    <font>
      <b/>
      <sz val="11"/>
      <color rgb="FF9C6500"/>
      <name val="宋体"/>
      <charset val="134"/>
      <scheme val="minor"/>
    </font>
    <font>
      <b/>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4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1"/>
        <bgColor indexed="64"/>
      </patternFill>
    </fill>
    <fill>
      <patternFill patternType="solid">
        <fgColor rgb="FFC6EFCE"/>
        <bgColor indexed="64"/>
      </patternFill>
    </fill>
    <fill>
      <patternFill patternType="solid">
        <fgColor rgb="FF92D050"/>
        <bgColor indexed="64"/>
      </patternFill>
    </fill>
    <fill>
      <patternFill patternType="solid">
        <fgColor theme="9" tint="0.399975585192419"/>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45066682943"/>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22" borderId="0" applyNumberFormat="0" applyBorder="0" applyAlignment="0" applyProtection="0">
      <alignment vertical="center"/>
    </xf>
    <xf numFmtId="0" fontId="26" fillId="2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4" borderId="0" applyNumberFormat="0" applyBorder="0" applyAlignment="0" applyProtection="0">
      <alignment vertical="center"/>
    </xf>
    <xf numFmtId="0" fontId="23" fillId="15" borderId="0" applyNumberFormat="0" applyBorder="0" applyAlignment="0" applyProtection="0">
      <alignment vertical="center"/>
    </xf>
    <xf numFmtId="43" fontId="0" fillId="0" borderId="0" applyFont="0" applyFill="0" applyBorder="0" applyAlignment="0" applyProtection="0">
      <alignment vertical="center"/>
    </xf>
    <xf numFmtId="0" fontId="24" fillId="19"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5" borderId="16" applyNumberFormat="0" applyFont="0" applyAlignment="0" applyProtection="0">
      <alignment vertical="center"/>
    </xf>
    <xf numFmtId="0" fontId="24" fillId="37"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4" fillId="0" borderId="12" applyNumberFormat="0" applyFill="0" applyAlignment="0" applyProtection="0">
      <alignment vertical="center"/>
    </xf>
    <xf numFmtId="0" fontId="28" fillId="0" borderId="12" applyNumberFormat="0" applyFill="0" applyAlignment="0" applyProtection="0">
      <alignment vertical="center"/>
    </xf>
    <xf numFmtId="0" fontId="24" fillId="18" borderId="0" applyNumberFormat="0" applyBorder="0" applyAlignment="0" applyProtection="0">
      <alignment vertical="center"/>
    </xf>
    <xf numFmtId="0" fontId="21" fillId="0" borderId="14" applyNumberFormat="0" applyFill="0" applyAlignment="0" applyProtection="0">
      <alignment vertical="center"/>
    </xf>
    <xf numFmtId="0" fontId="24" fillId="17" borderId="0" applyNumberFormat="0" applyBorder="0" applyAlignment="0" applyProtection="0">
      <alignment vertical="center"/>
    </xf>
    <xf numFmtId="0" fontId="33" fillId="34" borderId="15" applyNumberFormat="0" applyAlignment="0" applyProtection="0">
      <alignment vertical="center"/>
    </xf>
    <xf numFmtId="0" fontId="36" fillId="34" borderId="10" applyNumberFormat="0" applyAlignment="0" applyProtection="0">
      <alignment vertical="center"/>
    </xf>
    <xf numFmtId="0" fontId="27" fillId="27" borderId="11" applyNumberFormat="0" applyAlignment="0" applyProtection="0">
      <alignment vertical="center"/>
    </xf>
    <xf numFmtId="0" fontId="19" fillId="21" borderId="0" applyNumberFormat="0" applyBorder="0" applyAlignment="0" applyProtection="0">
      <alignment vertical="center"/>
    </xf>
    <xf numFmtId="0" fontId="24" fillId="33" borderId="0" applyNumberFormat="0" applyBorder="0" applyAlignment="0" applyProtection="0">
      <alignment vertical="center"/>
    </xf>
    <xf numFmtId="0" fontId="35" fillId="0" borderId="17" applyNumberFormat="0" applyFill="0" applyAlignment="0" applyProtection="0">
      <alignment vertical="center"/>
    </xf>
    <xf numFmtId="0" fontId="30" fillId="0" borderId="13" applyNumberFormat="0" applyFill="0" applyAlignment="0" applyProtection="0">
      <alignment vertical="center"/>
    </xf>
    <xf numFmtId="0" fontId="10" fillId="5" borderId="0" applyNumberFormat="0" applyBorder="0" applyAlignment="0" applyProtection="0">
      <alignment vertical="center"/>
    </xf>
    <xf numFmtId="0" fontId="25" fillId="16" borderId="0" applyNumberFormat="0" applyBorder="0" applyAlignment="0" applyProtection="0">
      <alignment vertical="center"/>
    </xf>
    <xf numFmtId="0" fontId="19" fillId="41" borderId="0" applyNumberFormat="0" applyBorder="0" applyAlignment="0" applyProtection="0">
      <alignment vertical="center"/>
    </xf>
    <xf numFmtId="0" fontId="24" fillId="32" borderId="0" applyNumberFormat="0" applyBorder="0" applyAlignment="0" applyProtection="0">
      <alignment vertical="center"/>
    </xf>
    <xf numFmtId="0" fontId="19" fillId="40" borderId="0" applyNumberFormat="0" applyBorder="0" applyAlignment="0" applyProtection="0">
      <alignment vertical="center"/>
    </xf>
    <xf numFmtId="0" fontId="19" fillId="26" borderId="0" applyNumberFormat="0" applyBorder="0" applyAlignment="0" applyProtection="0">
      <alignment vertical="center"/>
    </xf>
    <xf numFmtId="0" fontId="19" fillId="39" borderId="0" applyNumberFormat="0" applyBorder="0" applyAlignment="0" applyProtection="0">
      <alignment vertical="center"/>
    </xf>
    <xf numFmtId="0" fontId="19" fillId="25" borderId="0" applyNumberFormat="0" applyBorder="0" applyAlignment="0" applyProtection="0">
      <alignment vertical="center"/>
    </xf>
    <xf numFmtId="0" fontId="24" fillId="29" borderId="0" applyNumberFormat="0" applyBorder="0" applyAlignment="0" applyProtection="0">
      <alignment vertical="center"/>
    </xf>
    <xf numFmtId="0" fontId="24" fillId="31" borderId="0" applyNumberFormat="0" applyBorder="0" applyAlignment="0" applyProtection="0">
      <alignment vertical="center"/>
    </xf>
    <xf numFmtId="0" fontId="19" fillId="38" borderId="0" applyNumberFormat="0" applyBorder="0" applyAlignment="0" applyProtection="0">
      <alignment vertical="center"/>
    </xf>
    <xf numFmtId="0" fontId="19" fillId="24" borderId="0" applyNumberFormat="0" applyBorder="0" applyAlignment="0" applyProtection="0">
      <alignment vertical="center"/>
    </xf>
    <xf numFmtId="0" fontId="24" fillId="30" borderId="0" applyNumberFormat="0" applyBorder="0" applyAlignment="0" applyProtection="0">
      <alignment vertical="center"/>
    </xf>
    <xf numFmtId="0" fontId="19" fillId="23" borderId="0" applyNumberFormat="0" applyBorder="0" applyAlignment="0" applyProtection="0">
      <alignment vertical="center"/>
    </xf>
    <xf numFmtId="0" fontId="24" fillId="36" borderId="0" applyNumberFormat="0" applyBorder="0" applyAlignment="0" applyProtection="0">
      <alignment vertical="center"/>
    </xf>
    <xf numFmtId="0" fontId="24" fillId="28" borderId="0" applyNumberFormat="0" applyBorder="0" applyAlignment="0" applyProtection="0">
      <alignment vertical="center"/>
    </xf>
    <xf numFmtId="0" fontId="19" fillId="13" borderId="0" applyNumberFormat="0" applyBorder="0" applyAlignment="0" applyProtection="0">
      <alignment vertical="center"/>
    </xf>
    <xf numFmtId="0" fontId="24" fillId="7" borderId="0" applyNumberFormat="0" applyBorder="0" applyAlignment="0" applyProtection="0">
      <alignment vertical="center"/>
    </xf>
    <xf numFmtId="0" fontId="0" fillId="0" borderId="0">
      <alignment vertical="center"/>
    </xf>
  </cellStyleXfs>
  <cellXfs count="17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49" fontId="3" fillId="2"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shrinkToFit="1"/>
    </xf>
    <xf numFmtId="49" fontId="3"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49" fontId="3" fillId="2" borderId="1" xfId="31" applyNumberFormat="1" applyFont="1" applyFill="1" applyBorder="1" applyAlignment="1">
      <alignment horizontal="center" vertical="center" shrinkToFit="1"/>
    </xf>
    <xf numFmtId="0" fontId="3" fillId="2" borderId="1" xfId="3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xf>
    <xf numFmtId="49" fontId="3" fillId="0" borderId="1" xfId="31" applyNumberFormat="1" applyFont="1" applyFill="1" applyBorder="1" applyAlignment="1">
      <alignment horizontal="center" vertical="center" shrinkToFit="1"/>
    </xf>
    <xf numFmtId="0" fontId="3" fillId="0" borderId="1" xfId="31" applyFont="1" applyFill="1" applyBorder="1" applyAlignment="1">
      <alignment horizontal="center" vertical="center" shrinkToFit="1"/>
    </xf>
    <xf numFmtId="0" fontId="1" fillId="0" borderId="4" xfId="0" applyFont="1" applyBorder="1" applyAlignment="1">
      <alignment horizontal="left" vertical="center" wrapText="1"/>
    </xf>
    <xf numFmtId="0" fontId="3" fillId="0" borderId="0" xfId="0" applyFont="1" applyAlignment="1">
      <alignment horizontal="center" vertical="center" shrinkToFit="1"/>
    </xf>
    <xf numFmtId="0" fontId="4" fillId="0" borderId="0" xfId="0" applyFont="1">
      <alignment vertical="center"/>
    </xf>
    <xf numFmtId="0" fontId="4" fillId="0" borderId="0" xfId="0" applyFont="1" applyAlignment="1">
      <alignment vertical="center" shrinkToFit="1"/>
    </xf>
    <xf numFmtId="0" fontId="0" fillId="0" borderId="0" xfId="0" applyAlignment="1">
      <alignment horizontal="left" vertical="center"/>
    </xf>
    <xf numFmtId="0" fontId="0" fillId="0" borderId="0" xfId="0" applyAlignment="1">
      <alignment horizontal="center" vertical="center" shrinkToFit="1"/>
    </xf>
    <xf numFmtId="0" fontId="5" fillId="3" borderId="2" xfId="0" applyFont="1" applyFill="1" applyBorder="1" applyAlignment="1">
      <alignment horizontal="left" vertical="center" shrinkToFit="1"/>
    </xf>
    <xf numFmtId="0" fontId="5" fillId="3" borderId="2" xfId="0" applyFont="1" applyFill="1" applyBorder="1" applyAlignment="1">
      <alignment horizontal="center" vertical="center" wrapText="1"/>
    </xf>
    <xf numFmtId="176" fontId="5" fillId="3" borderId="2" xfId="0" applyNumberFormat="1" applyFont="1" applyFill="1" applyBorder="1" applyAlignment="1">
      <alignment horizontal="center" vertical="center" wrapText="1"/>
    </xf>
    <xf numFmtId="58" fontId="6" fillId="0" borderId="5" xfId="0" applyNumberFormat="1" applyFont="1" applyBorder="1" applyAlignment="1">
      <alignment horizontal="center" vertical="center"/>
    </xf>
    <xf numFmtId="58" fontId="4" fillId="0" borderId="5" xfId="0" applyNumberFormat="1" applyFont="1" applyBorder="1" applyAlignment="1">
      <alignment horizontal="center" vertical="center"/>
    </xf>
    <xf numFmtId="0" fontId="5" fillId="3" borderId="3" xfId="0" applyFont="1" applyFill="1" applyBorder="1" applyAlignment="1">
      <alignment horizontal="left" vertical="center" shrinkToFit="1"/>
    </xf>
    <xf numFmtId="0" fontId="5" fillId="3" borderId="3" xfId="0" applyFont="1" applyFill="1" applyBorder="1" applyAlignment="1">
      <alignment horizontal="center" vertical="center" wrapText="1"/>
    </xf>
    <xf numFmtId="176" fontId="5" fillId="3" borderId="3" xfId="0" applyNumberFormat="1" applyFont="1" applyFill="1" applyBorder="1" applyAlignment="1">
      <alignment horizontal="center" vertical="center" wrapText="1"/>
    </xf>
    <xf numFmtId="0" fontId="7" fillId="0" borderId="6" xfId="0" applyFont="1" applyFill="1" applyBorder="1" applyAlignment="1">
      <alignment horizontal="center" vertical="center" shrinkToFit="1"/>
    </xf>
    <xf numFmtId="0" fontId="5" fillId="3" borderId="2" xfId="0" applyFont="1" applyFill="1" applyBorder="1" applyAlignment="1">
      <alignment horizontal="center" vertical="center" wrapText="1" shrinkToFit="1"/>
    </xf>
    <xf numFmtId="0" fontId="5" fillId="3" borderId="1" xfId="0" applyFont="1" applyFill="1" applyBorder="1" applyAlignment="1">
      <alignment horizontal="left" vertical="center" shrinkToFit="1"/>
    </xf>
    <xf numFmtId="0" fontId="5" fillId="3" borderId="1" xfId="0" applyFont="1" applyFill="1" applyBorder="1" applyAlignment="1">
      <alignment horizontal="left" vertical="center" wrapText="1"/>
    </xf>
    <xf numFmtId="176" fontId="5" fillId="4" borderId="1" xfId="0" applyNumberFormat="1" applyFont="1" applyFill="1" applyBorder="1" applyAlignment="1">
      <alignment horizontal="left" vertical="center" wrapText="1"/>
    </xf>
    <xf numFmtId="0" fontId="6" fillId="0" borderId="1" xfId="0" applyFont="1" applyFill="1" applyBorder="1" applyAlignment="1">
      <alignment horizontal="right" vertical="center"/>
    </xf>
    <xf numFmtId="0" fontId="5" fillId="3" borderId="1" xfId="0" applyFont="1" applyFill="1" applyBorder="1" applyAlignment="1">
      <alignment horizontal="right" vertical="center" wrapText="1"/>
    </xf>
    <xf numFmtId="0" fontId="8" fillId="5" borderId="1" xfId="31" applyFont="1" applyBorder="1" applyAlignment="1">
      <alignment horizontal="left" vertical="center" shrinkToFit="1"/>
    </xf>
    <xf numFmtId="0" fontId="9" fillId="0" borderId="1" xfId="32" applyFont="1" applyFill="1" applyBorder="1" applyAlignment="1">
      <alignment horizontal="right" vertical="center"/>
    </xf>
    <xf numFmtId="0" fontId="10" fillId="5" borderId="1" xfId="31" applyFont="1" applyBorder="1" applyAlignment="1">
      <alignment horizontal="left" vertical="center" shrinkToFit="1"/>
    </xf>
    <xf numFmtId="176" fontId="5" fillId="6" borderId="1" xfId="0" applyNumberFormat="1" applyFont="1" applyFill="1" applyBorder="1" applyAlignment="1">
      <alignment horizontal="left" vertical="center" wrapText="1"/>
    </xf>
    <xf numFmtId="0" fontId="6" fillId="0" borderId="1" xfId="0" applyFont="1" applyBorder="1" applyAlignment="1">
      <alignment horizontal="right" vertical="center"/>
    </xf>
    <xf numFmtId="176" fontId="5" fillId="7" borderId="1" xfId="0" applyNumberFormat="1" applyFont="1" applyFill="1" applyBorder="1" applyAlignment="1">
      <alignment horizontal="left" vertical="center" wrapText="1"/>
    </xf>
    <xf numFmtId="0" fontId="10" fillId="5" borderId="1" xfId="31" applyBorder="1" applyAlignment="1">
      <alignment horizontal="left" vertical="center" shrinkToFit="1"/>
    </xf>
    <xf numFmtId="176" fontId="5" fillId="8" borderId="1" xfId="0" applyNumberFormat="1" applyFont="1" applyFill="1" applyBorder="1" applyAlignment="1">
      <alignment horizontal="left" vertical="center" wrapText="1"/>
    </xf>
    <xf numFmtId="0" fontId="0" fillId="0" borderId="1" xfId="0" applyBorder="1" applyAlignment="1">
      <alignment horizontal="left" vertical="center" shrinkToFit="1"/>
    </xf>
    <xf numFmtId="0" fontId="0" fillId="0" borderId="1" xfId="0" applyBorder="1" applyAlignment="1">
      <alignment horizontal="center" vertical="center" wrapText="1"/>
    </xf>
    <xf numFmtId="0" fontId="0" fillId="9" borderId="1" xfId="0" applyFill="1" applyBorder="1" applyAlignment="1">
      <alignment horizontal="center" vertical="center" wrapText="1"/>
    </xf>
    <xf numFmtId="58" fontId="4" fillId="0" borderId="7" xfId="0" applyNumberFormat="1" applyFont="1" applyBorder="1" applyAlignment="1">
      <alignment horizontal="center" vertical="center" wrapText="1"/>
    </xf>
    <xf numFmtId="58" fontId="4" fillId="0" borderId="8" xfId="0" applyNumberFormat="1" applyFont="1" applyBorder="1" applyAlignment="1">
      <alignment horizontal="center" vertical="center" wrapText="1"/>
    </xf>
    <xf numFmtId="58" fontId="4" fillId="0" borderId="1" xfId="0" applyNumberFormat="1" applyFont="1" applyBorder="1" applyAlignment="1">
      <alignment horizontal="center" vertical="center"/>
    </xf>
    <xf numFmtId="0" fontId="4" fillId="0" borderId="1" xfId="0" applyFont="1" applyBorder="1" applyAlignment="1">
      <alignment horizontal="center" vertical="center"/>
    </xf>
    <xf numFmtId="58" fontId="4" fillId="0" borderId="6" xfId="0" applyNumberFormat="1" applyFont="1" applyBorder="1" applyAlignment="1">
      <alignment horizontal="center" vertical="center" wrapText="1" shrinkToFit="1"/>
    </xf>
    <xf numFmtId="58" fontId="4" fillId="0" borderId="2" xfId="0" applyNumberFormat="1" applyFont="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3" borderId="1" xfId="0" applyFont="1" applyFill="1" applyBorder="1" applyAlignment="1">
      <alignment horizontal="center" vertical="center" wrapText="1" shrinkToFit="1"/>
    </xf>
    <xf numFmtId="0" fontId="4" fillId="0" borderId="1" xfId="0" applyFont="1" applyBorder="1" applyAlignment="1">
      <alignment horizontal="right" vertical="center"/>
    </xf>
    <xf numFmtId="0" fontId="4" fillId="0" borderId="1" xfId="0" applyFont="1" applyBorder="1">
      <alignment vertical="center"/>
    </xf>
    <xf numFmtId="58" fontId="4" fillId="0" borderId="7"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58" fontId="4" fillId="0" borderId="1" xfId="0" applyNumberFormat="1" applyFont="1" applyBorder="1" applyAlignment="1">
      <alignment horizontal="center" vertical="center" wrapText="1" shrinkToFit="1"/>
    </xf>
    <xf numFmtId="0" fontId="4" fillId="0" borderId="1" xfId="0" applyFont="1" applyBorder="1" applyAlignment="1">
      <alignment horizontal="center" vertical="center" shrinkToFit="1"/>
    </xf>
    <xf numFmtId="58" fontId="4" fillId="0" borderId="0" xfId="0" applyNumberFormat="1" applyFont="1">
      <alignment vertical="center"/>
    </xf>
    <xf numFmtId="0" fontId="0" fillId="0" borderId="0" xfId="0" applyAlignment="1">
      <alignment vertical="center" shrinkToFit="1"/>
    </xf>
    <xf numFmtId="176" fontId="5" fillId="9" borderId="1" xfId="0" applyNumberFormat="1" applyFont="1" applyFill="1" applyBorder="1" applyAlignment="1">
      <alignment horizontal="left" vertical="center" wrapText="1"/>
    </xf>
    <xf numFmtId="176" fontId="5" fillId="10" borderId="1" xfId="0" applyNumberFormat="1" applyFont="1" applyFill="1" applyBorder="1" applyAlignment="1">
      <alignment horizontal="left" vertical="center" wrapText="1"/>
    </xf>
    <xf numFmtId="0" fontId="0" fillId="0" borderId="1" xfId="0" applyBorder="1" applyAlignment="1">
      <alignment horizontal="center" vertical="center" shrinkToFit="1"/>
    </xf>
    <xf numFmtId="176" fontId="5" fillId="0" borderId="1" xfId="0" applyNumberFormat="1" applyFont="1" applyFill="1" applyBorder="1" applyAlignment="1">
      <alignment horizontal="left" vertical="center" shrinkToFit="1"/>
    </xf>
    <xf numFmtId="0" fontId="9" fillId="9" borderId="1" xfId="0" applyFont="1" applyFill="1" applyBorder="1" applyAlignment="1">
      <alignment horizontal="right" vertical="center" shrinkToFit="1"/>
    </xf>
    <xf numFmtId="0" fontId="9" fillId="0" borderId="1" xfId="0" applyFont="1" applyFill="1" applyBorder="1" applyAlignment="1">
      <alignment horizontal="right" vertical="center" shrinkToFit="1"/>
    </xf>
    <xf numFmtId="0" fontId="0" fillId="0" borderId="1" xfId="0" applyBorder="1">
      <alignment vertical="center"/>
    </xf>
    <xf numFmtId="0" fontId="0" fillId="0" borderId="1" xfId="0" applyBorder="1" applyAlignment="1">
      <alignment vertical="center" shrinkToFit="1"/>
    </xf>
    <xf numFmtId="0" fontId="1" fillId="0" borderId="0" xfId="0" applyFont="1" applyAlignment="1">
      <alignment horizontal="left" vertical="center"/>
    </xf>
    <xf numFmtId="0" fontId="11" fillId="0" borderId="0" xfId="0" applyFont="1">
      <alignment vertical="center"/>
    </xf>
    <xf numFmtId="0" fontId="1" fillId="0" borderId="0" xfId="0" applyFont="1" applyAlignment="1">
      <alignment horizontal="center" vertical="center" shrinkToFit="1"/>
    </xf>
    <xf numFmtId="0" fontId="11" fillId="0" borderId="0" xfId="0" applyFont="1" applyAlignment="1">
      <alignment horizontal="center" vertical="center" shrinkToFit="1"/>
    </xf>
    <xf numFmtId="0" fontId="12" fillId="3" borderId="2" xfId="0" applyFont="1" applyFill="1" applyBorder="1" applyAlignment="1">
      <alignment horizontal="left" vertical="center" shrinkToFit="1"/>
    </xf>
    <xf numFmtId="0" fontId="12" fillId="3" borderId="2" xfId="0" applyFont="1" applyFill="1" applyBorder="1" applyAlignment="1">
      <alignment horizontal="center" vertical="center" wrapText="1"/>
    </xf>
    <xf numFmtId="176" fontId="12" fillId="3" borderId="2" xfId="0" applyNumberFormat="1" applyFont="1" applyFill="1" applyBorder="1" applyAlignment="1">
      <alignment horizontal="center" vertical="center" wrapText="1"/>
    </xf>
    <xf numFmtId="58" fontId="11" fillId="0" borderId="5" xfId="0" applyNumberFormat="1" applyFont="1" applyBorder="1" applyAlignment="1">
      <alignment horizontal="center" vertical="center"/>
    </xf>
    <xf numFmtId="58" fontId="1" fillId="0" borderId="5" xfId="0" applyNumberFormat="1" applyFont="1" applyBorder="1" applyAlignment="1">
      <alignment horizontal="center" vertical="center"/>
    </xf>
    <xf numFmtId="0" fontId="12" fillId="3" borderId="3" xfId="0" applyFont="1" applyFill="1" applyBorder="1" applyAlignment="1">
      <alignment horizontal="left" vertical="center" shrinkToFit="1"/>
    </xf>
    <xf numFmtId="0" fontId="12" fillId="3" borderId="3" xfId="0" applyFont="1" applyFill="1" applyBorder="1" applyAlignment="1">
      <alignment horizontal="center" vertical="center" wrapText="1"/>
    </xf>
    <xf numFmtId="176" fontId="12" fillId="3" borderId="3" xfId="0" applyNumberFormat="1" applyFont="1" applyFill="1" applyBorder="1" applyAlignment="1">
      <alignment horizontal="center" vertical="center" wrapText="1"/>
    </xf>
    <xf numFmtId="0" fontId="13" fillId="0" borderId="6" xfId="0" applyFont="1" applyFill="1" applyBorder="1" applyAlignment="1">
      <alignment horizontal="center" vertical="center" shrinkToFit="1"/>
    </xf>
    <xf numFmtId="0" fontId="12" fillId="3" borderId="2" xfId="0" applyFont="1" applyFill="1" applyBorder="1" applyAlignment="1">
      <alignment horizontal="center" vertical="center" wrapText="1" shrinkToFit="1"/>
    </xf>
    <xf numFmtId="0" fontId="12" fillId="3" borderId="1" xfId="0" applyFont="1" applyFill="1" applyBorder="1" applyAlignment="1">
      <alignment horizontal="left" vertical="center" shrinkToFit="1"/>
    </xf>
    <xf numFmtId="0" fontId="12" fillId="3" borderId="1" xfId="0" applyFont="1" applyFill="1" applyBorder="1" applyAlignment="1">
      <alignment horizontal="left" vertical="center" wrapText="1"/>
    </xf>
    <xf numFmtId="176" fontId="12" fillId="6" borderId="1" xfId="0" applyNumberFormat="1" applyFont="1" applyFill="1" applyBorder="1" applyAlignment="1">
      <alignment horizontal="left" vertical="center" wrapText="1"/>
    </xf>
    <xf numFmtId="0" fontId="11" fillId="0" borderId="1" xfId="0" applyFont="1" applyFill="1" applyBorder="1" applyAlignment="1">
      <alignment horizontal="right" vertical="center"/>
    </xf>
    <xf numFmtId="0" fontId="12" fillId="3" borderId="1" xfId="0" applyFont="1" applyFill="1" applyBorder="1" applyAlignment="1">
      <alignment horizontal="right" vertical="center" wrapText="1"/>
    </xf>
    <xf numFmtId="0" fontId="11" fillId="0" borderId="1" xfId="32" applyFont="1" applyFill="1" applyBorder="1" applyAlignment="1">
      <alignment horizontal="right" vertical="center"/>
    </xf>
    <xf numFmtId="0" fontId="14" fillId="5" borderId="1" xfId="31" applyFont="1" applyBorder="1" applyAlignment="1">
      <alignment horizontal="left" vertical="center" shrinkToFit="1"/>
    </xf>
    <xf numFmtId="176" fontId="12" fillId="9" borderId="1" xfId="0" applyNumberFormat="1" applyFont="1" applyFill="1" applyBorder="1" applyAlignment="1">
      <alignment horizontal="left" vertical="center" wrapText="1"/>
    </xf>
    <xf numFmtId="0" fontId="11" fillId="0" borderId="1" xfId="0" applyFont="1" applyBorder="1" applyAlignment="1">
      <alignment horizontal="right" vertical="center"/>
    </xf>
    <xf numFmtId="176" fontId="12" fillId="7" borderId="1" xfId="0" applyNumberFormat="1" applyFont="1" applyFill="1" applyBorder="1" applyAlignment="1">
      <alignment horizontal="left" vertical="center" wrapText="1"/>
    </xf>
    <xf numFmtId="176" fontId="12" fillId="8" borderId="1" xfId="0" applyNumberFormat="1" applyFont="1" applyFill="1" applyBorder="1" applyAlignment="1">
      <alignment horizontal="left" vertical="center" wrapText="1"/>
    </xf>
    <xf numFmtId="0" fontId="1" fillId="0" borderId="1" xfId="0" applyFont="1" applyBorder="1" applyAlignment="1">
      <alignment vertical="center" shrinkToFit="1"/>
    </xf>
    <xf numFmtId="0" fontId="1" fillId="0" borderId="1" xfId="0" applyFont="1" applyBorder="1" applyAlignment="1">
      <alignment horizontal="center" vertical="center" wrapText="1"/>
    </xf>
    <xf numFmtId="0" fontId="15" fillId="0" borderId="1" xfId="0" applyFont="1" applyBorder="1" applyAlignment="1">
      <alignment horizontal="center" vertical="center" wrapText="1"/>
    </xf>
    <xf numFmtId="58" fontId="1" fillId="0" borderId="7" xfId="0" applyNumberFormat="1" applyFont="1" applyBorder="1" applyAlignment="1">
      <alignment horizontal="center" vertical="center" wrapText="1"/>
    </xf>
    <xf numFmtId="58" fontId="1" fillId="0" borderId="8" xfId="0" applyNumberFormat="1" applyFont="1" applyBorder="1" applyAlignment="1">
      <alignment horizontal="center" vertical="center" wrapText="1"/>
    </xf>
    <xf numFmtId="58" fontId="1" fillId="0" borderId="1" xfId="0" applyNumberFormat="1" applyFont="1" applyBorder="1" applyAlignment="1">
      <alignment horizontal="center" vertical="center"/>
    </xf>
    <xf numFmtId="58" fontId="1" fillId="0" borderId="6" xfId="0" applyNumberFormat="1" applyFont="1" applyBorder="1" applyAlignment="1">
      <alignment horizontal="center" vertical="center" wrapText="1" shrinkToFit="1"/>
    </xf>
    <xf numFmtId="58" fontId="1" fillId="0" borderId="2" xfId="0" applyNumberFormat="1" applyFont="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3" borderId="1" xfId="0" applyFont="1" applyFill="1" applyBorder="1" applyAlignment="1">
      <alignment horizontal="center" vertical="center" wrapText="1" shrinkToFit="1"/>
    </xf>
    <xf numFmtId="0" fontId="1" fillId="0" borderId="1" xfId="0" applyFont="1" applyBorder="1" applyAlignment="1">
      <alignment horizontal="right" vertical="center"/>
    </xf>
    <xf numFmtId="0" fontId="1" fillId="0" borderId="1" xfId="0" applyFont="1" applyBorder="1">
      <alignment vertical="center"/>
    </xf>
    <xf numFmtId="58" fontId="1" fillId="0" borderId="7" xfId="0" applyNumberFormat="1"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58" fontId="1" fillId="0" borderId="1" xfId="0" applyNumberFormat="1" applyFont="1" applyBorder="1" applyAlignment="1">
      <alignment horizontal="center" vertical="center" wrapText="1" shrinkToFit="1"/>
    </xf>
    <xf numFmtId="0" fontId="1" fillId="0" borderId="1" xfId="0" applyFont="1" applyBorder="1" applyAlignment="1">
      <alignment horizontal="center" vertical="center" shrinkToFit="1"/>
    </xf>
    <xf numFmtId="0" fontId="16" fillId="3" borderId="1" xfId="0" applyFont="1" applyFill="1" applyBorder="1" applyAlignment="1">
      <alignment horizontal="center" vertical="center" wrapText="1" shrinkToFit="1"/>
    </xf>
    <xf numFmtId="58" fontId="0" fillId="0" borderId="1" xfId="0" applyNumberFormat="1" applyFont="1" applyBorder="1" applyAlignment="1">
      <alignment horizontal="center" vertical="center" wrapText="1" shrinkToFit="1"/>
    </xf>
    <xf numFmtId="0" fontId="0" fillId="0" borderId="1" xfId="0" applyFont="1" applyBorder="1" applyAlignment="1">
      <alignment horizontal="center" vertical="center" shrinkToFit="1"/>
    </xf>
    <xf numFmtId="0" fontId="0" fillId="0" borderId="0" xfId="0" applyFont="1" applyAlignment="1">
      <alignment horizontal="left" vertical="center"/>
    </xf>
    <xf numFmtId="0" fontId="0" fillId="0" borderId="0" xfId="0" applyFont="1">
      <alignment vertical="center"/>
    </xf>
    <xf numFmtId="0" fontId="16" fillId="3" borderId="2" xfId="0" applyFont="1" applyFill="1" applyBorder="1" applyAlignment="1">
      <alignment horizontal="left" vertical="center" shrinkToFit="1"/>
    </xf>
    <xf numFmtId="0" fontId="16" fillId="3" borderId="2" xfId="0" applyFont="1" applyFill="1" applyBorder="1" applyAlignment="1">
      <alignment horizontal="center" vertical="center" wrapText="1"/>
    </xf>
    <xf numFmtId="176" fontId="16" fillId="3" borderId="2" xfId="0" applyNumberFormat="1" applyFont="1" applyFill="1" applyBorder="1" applyAlignment="1">
      <alignment horizontal="center" vertical="center" wrapText="1"/>
    </xf>
    <xf numFmtId="58" fontId="0" fillId="0" borderId="5" xfId="0" applyNumberFormat="1" applyFont="1" applyBorder="1" applyAlignment="1">
      <alignment horizontal="center" vertical="center"/>
    </xf>
    <xf numFmtId="0" fontId="16" fillId="3" borderId="3" xfId="0" applyFont="1" applyFill="1" applyBorder="1" applyAlignment="1">
      <alignment horizontal="left" vertical="center" shrinkToFit="1"/>
    </xf>
    <xf numFmtId="0" fontId="16" fillId="3" borderId="3" xfId="0" applyFont="1" applyFill="1" applyBorder="1" applyAlignment="1">
      <alignment horizontal="center" vertical="center" wrapText="1"/>
    </xf>
    <xf numFmtId="176" fontId="16" fillId="3" borderId="3" xfId="0" applyNumberFormat="1" applyFont="1" applyFill="1" applyBorder="1" applyAlignment="1">
      <alignment horizontal="center" vertical="center" wrapText="1"/>
    </xf>
    <xf numFmtId="0" fontId="16" fillId="0" borderId="6" xfId="0" applyFont="1" applyFill="1" applyBorder="1" applyAlignment="1">
      <alignment horizontal="center" vertical="center" shrinkToFit="1"/>
    </xf>
    <xf numFmtId="0" fontId="16" fillId="3" borderId="2" xfId="0" applyFont="1" applyFill="1" applyBorder="1" applyAlignment="1">
      <alignment horizontal="center" vertical="center" wrapText="1" shrinkToFit="1"/>
    </xf>
    <xf numFmtId="0" fontId="16" fillId="3" borderId="1" xfId="0" applyFont="1" applyFill="1" applyBorder="1" applyAlignment="1">
      <alignment horizontal="left" vertical="center" shrinkToFit="1"/>
    </xf>
    <xf numFmtId="0" fontId="16" fillId="3" borderId="1" xfId="0" applyFont="1" applyFill="1" applyBorder="1" applyAlignment="1">
      <alignment horizontal="left" vertical="center" wrapText="1"/>
    </xf>
    <xf numFmtId="176" fontId="16" fillId="6" borderId="1" xfId="0" applyNumberFormat="1" applyFont="1" applyFill="1" applyBorder="1" applyAlignment="1">
      <alignment horizontal="left" vertical="center" wrapText="1"/>
    </xf>
    <xf numFmtId="0" fontId="9" fillId="0" borderId="1" xfId="0" applyFont="1" applyFill="1" applyBorder="1" applyAlignment="1">
      <alignment horizontal="right" vertical="center"/>
    </xf>
    <xf numFmtId="0" fontId="16" fillId="3" borderId="1" xfId="0" applyFont="1" applyFill="1" applyBorder="1" applyAlignment="1">
      <alignment horizontal="right" vertical="center" wrapText="1"/>
    </xf>
    <xf numFmtId="176" fontId="16" fillId="11" borderId="1" xfId="0" applyNumberFormat="1" applyFont="1" applyFill="1" applyBorder="1" applyAlignment="1">
      <alignment horizontal="left" vertical="center" wrapText="1"/>
    </xf>
    <xf numFmtId="0" fontId="9" fillId="0" borderId="1" xfId="0" applyFont="1" applyBorder="1" applyAlignment="1">
      <alignment horizontal="right" vertical="center"/>
    </xf>
    <xf numFmtId="176" fontId="16" fillId="10" borderId="1" xfId="0" applyNumberFormat="1" applyFont="1" applyFill="1" applyBorder="1" applyAlignment="1">
      <alignment horizontal="left" vertical="center" wrapText="1"/>
    </xf>
    <xf numFmtId="176" fontId="16" fillId="8" borderId="1" xfId="0" applyNumberFormat="1" applyFont="1" applyFill="1" applyBorder="1" applyAlignment="1">
      <alignment horizontal="left" vertical="center" wrapText="1"/>
    </xf>
    <xf numFmtId="0" fontId="16" fillId="3" borderId="7" xfId="0" applyFont="1" applyFill="1" applyBorder="1" applyAlignment="1">
      <alignment horizontal="left" vertical="center" shrinkToFit="1"/>
    </xf>
    <xf numFmtId="0" fontId="16" fillId="3" borderId="8" xfId="0" applyFont="1" applyFill="1" applyBorder="1" applyAlignment="1">
      <alignment horizontal="left" vertical="center" shrinkToFit="1"/>
    </xf>
    <xf numFmtId="0" fontId="10" fillId="5" borderId="9" xfId="31" applyFont="1" applyBorder="1" applyAlignment="1">
      <alignment horizontal="left" vertical="center" shrinkToFit="1"/>
    </xf>
    <xf numFmtId="0" fontId="0" fillId="0" borderId="1" xfId="0" applyFont="1" applyBorder="1" applyAlignment="1">
      <alignment horizontal="left" vertical="center" shrinkToFi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9" fillId="9" borderId="1" xfId="0" applyFont="1" applyFill="1" applyBorder="1" applyAlignment="1">
      <alignment horizontal="right" vertical="center"/>
    </xf>
    <xf numFmtId="0" fontId="0" fillId="9" borderId="1" xfId="0" applyFont="1" applyFill="1" applyBorder="1" applyAlignment="1">
      <alignment horizontal="right" vertical="center"/>
    </xf>
    <xf numFmtId="58" fontId="0" fillId="0" borderId="7" xfId="0" applyNumberFormat="1" applyFont="1" applyBorder="1" applyAlignment="1">
      <alignment horizontal="center" vertical="center" wrapText="1"/>
    </xf>
    <xf numFmtId="58" fontId="0" fillId="0" borderId="8" xfId="0" applyNumberFormat="1" applyFont="1" applyBorder="1" applyAlignment="1">
      <alignment horizontal="center" vertical="center" wrapText="1"/>
    </xf>
    <xf numFmtId="58" fontId="0" fillId="0" borderId="1" xfId="0" applyNumberFormat="1" applyFont="1" applyBorder="1" applyAlignment="1">
      <alignment horizontal="center" vertical="center"/>
    </xf>
    <xf numFmtId="0" fontId="0" fillId="0" borderId="1" xfId="0" applyFont="1" applyBorder="1" applyAlignment="1">
      <alignment horizontal="center" vertical="center"/>
    </xf>
    <xf numFmtId="58" fontId="0" fillId="0" borderId="6" xfId="0" applyNumberFormat="1" applyFont="1" applyBorder="1" applyAlignment="1">
      <alignment horizontal="center" vertical="center" wrapText="1" shrinkToFit="1"/>
    </xf>
    <xf numFmtId="58" fontId="0" fillId="0" borderId="2" xfId="0" applyNumberFormat="1" applyFont="1" applyBorder="1" applyAlignment="1">
      <alignment horizontal="center" vertical="center" shrinkToFit="1"/>
    </xf>
    <xf numFmtId="0" fontId="16" fillId="0" borderId="1" xfId="0" applyFont="1" applyFill="1" applyBorder="1" applyAlignment="1">
      <alignment horizontal="center" vertical="center" shrinkToFit="1"/>
    </xf>
    <xf numFmtId="0" fontId="0" fillId="0" borderId="1" xfId="0" applyFont="1" applyBorder="1" applyAlignment="1">
      <alignment horizontal="right" vertical="center"/>
    </xf>
    <xf numFmtId="0" fontId="0" fillId="0" borderId="1" xfId="0" applyFont="1" applyBorder="1">
      <alignment vertical="center"/>
    </xf>
    <xf numFmtId="58" fontId="0" fillId="0" borderId="7" xfId="0" applyNumberFormat="1"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176" fontId="5" fillId="11" borderId="1" xfId="0" applyNumberFormat="1" applyFont="1" applyFill="1" applyBorder="1" applyAlignment="1">
      <alignment horizontal="left" vertical="center" wrapText="1"/>
    </xf>
    <xf numFmtId="0" fontId="4" fillId="0" borderId="1" xfId="0" applyFont="1" applyFill="1" applyBorder="1" applyAlignment="1">
      <alignment horizontal="right" vertical="center"/>
    </xf>
    <xf numFmtId="0" fontId="17" fillId="0" borderId="1" xfId="32" applyFont="1" applyFill="1" applyBorder="1" applyAlignment="1">
      <alignment horizontal="right" vertical="center"/>
    </xf>
    <xf numFmtId="176" fontId="5" fillId="12" borderId="1" xfId="0" applyNumberFormat="1" applyFont="1" applyFill="1" applyBorder="1" applyAlignment="1">
      <alignment horizontal="left" vertical="center" wrapText="1"/>
    </xf>
    <xf numFmtId="58"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shrinkToFit="1"/>
    </xf>
    <xf numFmtId="176" fontId="0" fillId="0" borderId="0" xfId="0" applyNumberFormat="1" applyAlignment="1">
      <alignment horizontal="center" vertical="center"/>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0" fontId="18" fillId="0" borderId="1" xfId="0" applyFont="1" applyBorder="1">
      <alignment vertical="center"/>
    </xf>
    <xf numFmtId="58" fontId="4" fillId="0" borderId="1" xfId="0" applyNumberFormat="1" applyFont="1" applyBorder="1" applyAlignment="1">
      <alignment horizontal="center" vertical="center" wrapText="1"/>
    </xf>
    <xf numFmtId="58" fontId="4" fillId="0" borderId="1" xfId="0" applyNumberFormat="1" applyFont="1" applyBorder="1" applyAlignment="1">
      <alignment horizontal="center" vertical="center" shrinkToFit="1"/>
    </xf>
    <xf numFmtId="58" fontId="4" fillId="0" borderId="1" xfId="0" applyNumberFormat="1" applyFont="1" applyBorder="1" applyAlignment="1">
      <alignment horizontal="right" vertical="center" shrinkToFit="1"/>
    </xf>
    <xf numFmtId="0" fontId="4" fillId="0" borderId="1" xfId="0" applyFont="1" applyBorder="1" applyAlignment="1">
      <alignment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FFC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4"/>
  <sheetViews>
    <sheetView workbookViewId="0">
      <selection activeCell="U12" sqref="U12"/>
    </sheetView>
  </sheetViews>
  <sheetFormatPr defaultColWidth="9" defaultRowHeight="13.5"/>
  <cols>
    <col min="1" max="1" width="4.875" customWidth="1"/>
    <col min="2" max="2" width="18.5" style="169" customWidth="1"/>
    <col min="3" max="3" width="8.375" style="169" customWidth="1"/>
    <col min="4" max="4" width="19.25" style="169" customWidth="1"/>
    <col min="5" max="5" width="6" customWidth="1"/>
    <col min="6" max="6" width="5.875" customWidth="1"/>
    <col min="7" max="7" width="6.5" customWidth="1"/>
    <col min="8" max="8" width="6.125" customWidth="1"/>
    <col min="9" max="9" width="5" customWidth="1"/>
    <col min="10" max="10" width="4.625" customWidth="1"/>
    <col min="11" max="11" width="4.875" customWidth="1"/>
    <col min="12" max="13" width="5" customWidth="1"/>
    <col min="14" max="14" width="6" customWidth="1"/>
    <col min="15" max="16" width="5.125" customWidth="1"/>
    <col min="17" max="19" width="4.625" customWidth="1"/>
  </cols>
  <sheetData>
    <row r="1" spans="2:19">
      <c r="B1" s="24" t="s">
        <v>0</v>
      </c>
      <c r="C1" s="24"/>
      <c r="D1" s="24"/>
      <c r="E1" s="2"/>
      <c r="F1" s="2"/>
      <c r="G1" s="170"/>
      <c r="H1" s="2"/>
      <c r="I1" s="2"/>
      <c r="J1" s="2"/>
      <c r="K1" s="2"/>
      <c r="L1" s="2"/>
      <c r="M1" s="2"/>
      <c r="N1" s="2"/>
      <c r="O1" s="2"/>
      <c r="P1" s="2"/>
      <c r="Q1" s="2"/>
      <c r="R1" s="2"/>
      <c r="S1" s="2"/>
    </row>
    <row r="2" spans="1:19">
      <c r="A2" s="171" t="s">
        <v>1</v>
      </c>
      <c r="B2" s="35" t="s">
        <v>2</v>
      </c>
      <c r="C2" s="35" t="s">
        <v>3</v>
      </c>
      <c r="D2" s="35" t="s">
        <v>4</v>
      </c>
      <c r="E2" s="172" t="s">
        <v>5</v>
      </c>
      <c r="F2" s="172" t="s">
        <v>6</v>
      </c>
      <c r="G2" s="173" t="s">
        <v>7</v>
      </c>
      <c r="H2" s="53" t="s">
        <v>8</v>
      </c>
      <c r="I2" s="53"/>
      <c r="J2" s="53"/>
      <c r="K2" s="53"/>
      <c r="L2" s="53"/>
      <c r="M2" s="53"/>
      <c r="N2" s="175">
        <v>43384</v>
      </c>
      <c r="O2" s="175"/>
      <c r="P2" s="175"/>
      <c r="Q2" s="175"/>
      <c r="R2" s="175"/>
      <c r="S2" s="175"/>
    </row>
    <row r="3" spans="1:19">
      <c r="A3" s="171"/>
      <c r="B3" s="35"/>
      <c r="C3" s="35"/>
      <c r="D3" s="35"/>
      <c r="E3" s="172"/>
      <c r="F3" s="172"/>
      <c r="G3" s="173"/>
      <c r="H3" s="58" t="s">
        <v>9</v>
      </c>
      <c r="I3" s="59" t="s">
        <v>10</v>
      </c>
      <c r="J3" s="65" t="s">
        <v>11</v>
      </c>
      <c r="K3" s="176" t="s">
        <v>12</v>
      </c>
      <c r="L3" s="176"/>
      <c r="M3" s="176"/>
      <c r="N3" s="58" t="s">
        <v>9</v>
      </c>
      <c r="O3" s="59" t="s">
        <v>10</v>
      </c>
      <c r="P3" s="65" t="s">
        <v>11</v>
      </c>
      <c r="Q3" s="176" t="s">
        <v>12</v>
      </c>
      <c r="R3" s="176"/>
      <c r="S3" s="176"/>
    </row>
    <row r="4" spans="1:19">
      <c r="A4" s="171"/>
      <c r="B4" s="35"/>
      <c r="C4" s="35"/>
      <c r="D4" s="35"/>
      <c r="E4" s="172"/>
      <c r="F4" s="172"/>
      <c r="G4" s="173"/>
      <c r="H4" s="58"/>
      <c r="I4" s="59"/>
      <c r="J4" s="65"/>
      <c r="K4" s="177" t="s">
        <v>9</v>
      </c>
      <c r="L4" s="177" t="s">
        <v>13</v>
      </c>
      <c r="M4" s="178" t="s">
        <v>14</v>
      </c>
      <c r="N4" s="58"/>
      <c r="O4" s="59"/>
      <c r="P4" s="65"/>
      <c r="Q4" s="177" t="s">
        <v>9</v>
      </c>
      <c r="R4" s="177" t="s">
        <v>13</v>
      </c>
      <c r="S4" s="178" t="s">
        <v>14</v>
      </c>
    </row>
    <row r="5" ht="18" customHeight="1" spans="1:19">
      <c r="A5" s="75">
        <v>1</v>
      </c>
      <c r="B5" s="35" t="s">
        <v>15</v>
      </c>
      <c r="C5" s="35" t="s">
        <v>16</v>
      </c>
      <c r="D5" s="35" t="s">
        <v>17</v>
      </c>
      <c r="E5" s="36">
        <v>27</v>
      </c>
      <c r="F5" s="36"/>
      <c r="G5" s="43">
        <f t="shared" ref="G5:G53" si="0">N5/E5</f>
        <v>9.25925925925926</v>
      </c>
      <c r="H5" s="164">
        <v>230</v>
      </c>
      <c r="I5" s="39">
        <v>38</v>
      </c>
      <c r="J5" s="39">
        <v>69</v>
      </c>
      <c r="K5" s="60">
        <v>123</v>
      </c>
      <c r="L5" s="60">
        <v>31</v>
      </c>
      <c r="M5" s="60">
        <v>92</v>
      </c>
      <c r="N5" s="61">
        <v>250</v>
      </c>
      <c r="O5" s="61">
        <v>43</v>
      </c>
      <c r="P5" s="61">
        <v>72</v>
      </c>
      <c r="Q5" s="61">
        <v>135</v>
      </c>
      <c r="R5" s="61">
        <v>39</v>
      </c>
      <c r="S5" s="61">
        <v>96</v>
      </c>
    </row>
    <row r="6" ht="18" customHeight="1" spans="1:19">
      <c r="A6" s="75">
        <v>2</v>
      </c>
      <c r="B6" s="35" t="s">
        <v>18</v>
      </c>
      <c r="C6" s="35" t="s">
        <v>19</v>
      </c>
      <c r="D6" s="35" t="s">
        <v>20</v>
      </c>
      <c r="E6" s="36">
        <v>90</v>
      </c>
      <c r="F6" s="36"/>
      <c r="G6" s="43">
        <f t="shared" si="0"/>
        <v>8.31111111111111</v>
      </c>
      <c r="H6" s="164">
        <v>660</v>
      </c>
      <c r="I6" s="39">
        <v>40</v>
      </c>
      <c r="J6" s="39">
        <v>119</v>
      </c>
      <c r="K6" s="60">
        <v>501</v>
      </c>
      <c r="L6" s="60">
        <v>66</v>
      </c>
      <c r="M6" s="60">
        <v>435</v>
      </c>
      <c r="N6" s="61">
        <v>748</v>
      </c>
      <c r="O6" s="61">
        <v>46</v>
      </c>
      <c r="P6" s="61">
        <v>127</v>
      </c>
      <c r="Q6" s="61">
        <v>575</v>
      </c>
      <c r="R6" s="61">
        <v>97</v>
      </c>
      <c r="S6" s="61">
        <v>478</v>
      </c>
    </row>
    <row r="7" ht="18" customHeight="1" spans="1:19">
      <c r="A7" s="75">
        <v>3</v>
      </c>
      <c r="B7" s="35" t="s">
        <v>21</v>
      </c>
      <c r="C7" s="35" t="s">
        <v>19</v>
      </c>
      <c r="D7" s="35" t="s">
        <v>22</v>
      </c>
      <c r="E7" s="36">
        <v>80</v>
      </c>
      <c r="F7" s="36">
        <v>1</v>
      </c>
      <c r="G7" s="43">
        <f t="shared" si="0"/>
        <v>7.2625</v>
      </c>
      <c r="H7" s="164">
        <v>550</v>
      </c>
      <c r="I7" s="39">
        <v>41</v>
      </c>
      <c r="J7" s="39">
        <v>71</v>
      </c>
      <c r="K7" s="60">
        <v>438</v>
      </c>
      <c r="L7" s="60">
        <v>58</v>
      </c>
      <c r="M7" s="60">
        <v>380</v>
      </c>
      <c r="N7" s="61">
        <v>581</v>
      </c>
      <c r="O7" s="61">
        <v>43</v>
      </c>
      <c r="P7" s="61">
        <v>77</v>
      </c>
      <c r="Q7" s="61">
        <v>461</v>
      </c>
      <c r="R7" s="61">
        <v>76</v>
      </c>
      <c r="S7" s="61">
        <v>385</v>
      </c>
    </row>
    <row r="8" ht="18" customHeight="1" spans="1:19">
      <c r="A8" s="75">
        <v>4</v>
      </c>
      <c r="B8" s="35" t="s">
        <v>23</v>
      </c>
      <c r="C8" s="35" t="s">
        <v>24</v>
      </c>
      <c r="D8" s="35" t="s">
        <v>25</v>
      </c>
      <c r="E8" s="36">
        <v>10</v>
      </c>
      <c r="F8" s="36">
        <v>1</v>
      </c>
      <c r="G8" s="43">
        <f t="shared" si="0"/>
        <v>6.9</v>
      </c>
      <c r="H8" s="164">
        <v>65</v>
      </c>
      <c r="I8" s="39">
        <v>1</v>
      </c>
      <c r="J8" s="39">
        <v>36</v>
      </c>
      <c r="K8" s="60">
        <v>28</v>
      </c>
      <c r="L8" s="60">
        <v>15</v>
      </c>
      <c r="M8" s="60">
        <v>13</v>
      </c>
      <c r="N8" s="61">
        <v>69</v>
      </c>
      <c r="O8" s="61">
        <v>5</v>
      </c>
      <c r="P8" s="61">
        <v>34</v>
      </c>
      <c r="Q8" s="61">
        <v>30</v>
      </c>
      <c r="R8" s="61">
        <v>18</v>
      </c>
      <c r="S8" s="61">
        <v>12</v>
      </c>
    </row>
    <row r="9" ht="18" customHeight="1" spans="1:19">
      <c r="A9" s="75">
        <v>5</v>
      </c>
      <c r="B9" s="35" t="s">
        <v>15</v>
      </c>
      <c r="C9" s="35" t="s">
        <v>16</v>
      </c>
      <c r="D9" s="35" t="s">
        <v>26</v>
      </c>
      <c r="E9" s="36">
        <v>30</v>
      </c>
      <c r="F9" s="36">
        <v>11</v>
      </c>
      <c r="G9" s="43">
        <f t="shared" si="0"/>
        <v>5.2</v>
      </c>
      <c r="H9" s="164">
        <v>150</v>
      </c>
      <c r="I9" s="39">
        <v>43</v>
      </c>
      <c r="J9" s="39">
        <v>47</v>
      </c>
      <c r="K9" s="60">
        <v>60</v>
      </c>
      <c r="L9" s="60">
        <v>9</v>
      </c>
      <c r="M9" s="60">
        <v>51</v>
      </c>
      <c r="N9" s="61">
        <v>156</v>
      </c>
      <c r="O9" s="61">
        <v>44</v>
      </c>
      <c r="P9" s="61">
        <v>50</v>
      </c>
      <c r="Q9" s="61">
        <v>62</v>
      </c>
      <c r="R9" s="61">
        <v>10</v>
      </c>
      <c r="S9" s="61">
        <v>52</v>
      </c>
    </row>
    <row r="10" ht="18" customHeight="1" spans="1:19">
      <c r="A10" s="75">
        <v>6</v>
      </c>
      <c r="B10" s="35" t="s">
        <v>27</v>
      </c>
      <c r="C10" s="35" t="s">
        <v>19</v>
      </c>
      <c r="D10" s="35" t="s">
        <v>28</v>
      </c>
      <c r="E10" s="36">
        <v>70</v>
      </c>
      <c r="F10" s="36"/>
      <c r="G10" s="43">
        <f t="shared" si="0"/>
        <v>4.97142857142857</v>
      </c>
      <c r="H10" s="164">
        <v>329</v>
      </c>
      <c r="I10" s="39">
        <v>32</v>
      </c>
      <c r="J10" s="39">
        <v>122</v>
      </c>
      <c r="K10" s="60">
        <v>175</v>
      </c>
      <c r="L10" s="60">
        <v>48</v>
      </c>
      <c r="M10" s="60">
        <v>127</v>
      </c>
      <c r="N10" s="61">
        <v>348</v>
      </c>
      <c r="O10" s="61">
        <v>34</v>
      </c>
      <c r="P10" s="61">
        <v>121</v>
      </c>
      <c r="Q10" s="61">
        <v>193</v>
      </c>
      <c r="R10" s="61">
        <v>57</v>
      </c>
      <c r="S10" s="61">
        <v>136</v>
      </c>
    </row>
    <row r="11" ht="18" customHeight="1" spans="1:19">
      <c r="A11" s="75">
        <v>7</v>
      </c>
      <c r="B11" s="35" t="s">
        <v>29</v>
      </c>
      <c r="C11" s="35" t="s">
        <v>30</v>
      </c>
      <c r="D11" s="35" t="s">
        <v>31</v>
      </c>
      <c r="E11" s="36">
        <v>15</v>
      </c>
      <c r="F11" s="36"/>
      <c r="G11" s="43">
        <f t="shared" si="0"/>
        <v>4.53333333333333</v>
      </c>
      <c r="H11" s="164">
        <v>64</v>
      </c>
      <c r="I11" s="39">
        <v>10</v>
      </c>
      <c r="J11" s="39">
        <v>24</v>
      </c>
      <c r="K11" s="60">
        <v>30</v>
      </c>
      <c r="L11" s="60">
        <v>10</v>
      </c>
      <c r="M11" s="60">
        <v>20</v>
      </c>
      <c r="N11" s="61">
        <v>68</v>
      </c>
      <c r="O11" s="61">
        <v>11</v>
      </c>
      <c r="P11" s="61">
        <v>25</v>
      </c>
      <c r="Q11" s="61">
        <v>32</v>
      </c>
      <c r="R11" s="61">
        <v>12</v>
      </c>
      <c r="S11" s="61">
        <v>20</v>
      </c>
    </row>
    <row r="12" ht="18" customHeight="1" spans="1:19">
      <c r="A12" s="75">
        <v>8</v>
      </c>
      <c r="B12" s="35" t="s">
        <v>32</v>
      </c>
      <c r="C12" s="35" t="s">
        <v>30</v>
      </c>
      <c r="D12" s="35" t="s">
        <v>33</v>
      </c>
      <c r="E12" s="36">
        <v>8</v>
      </c>
      <c r="F12" s="36">
        <v>1</v>
      </c>
      <c r="G12" s="43">
        <f t="shared" si="0"/>
        <v>4.5</v>
      </c>
      <c r="H12" s="164">
        <v>34</v>
      </c>
      <c r="I12" s="39">
        <v>7</v>
      </c>
      <c r="J12" s="39">
        <v>14</v>
      </c>
      <c r="K12" s="60">
        <v>13</v>
      </c>
      <c r="L12" s="60">
        <v>4</v>
      </c>
      <c r="M12" s="60">
        <v>9</v>
      </c>
      <c r="N12" s="61">
        <v>36</v>
      </c>
      <c r="O12" s="61">
        <v>8</v>
      </c>
      <c r="P12" s="61">
        <v>14</v>
      </c>
      <c r="Q12" s="61">
        <v>14</v>
      </c>
      <c r="R12" s="61">
        <v>5</v>
      </c>
      <c r="S12" s="61">
        <v>9</v>
      </c>
    </row>
    <row r="13" ht="18" customHeight="1" spans="1:19">
      <c r="A13" s="75">
        <v>9</v>
      </c>
      <c r="B13" s="35" t="s">
        <v>21</v>
      </c>
      <c r="C13" s="35" t="s">
        <v>16</v>
      </c>
      <c r="D13" s="35" t="s">
        <v>34</v>
      </c>
      <c r="E13" s="36">
        <v>25</v>
      </c>
      <c r="F13" s="36"/>
      <c r="G13" s="43">
        <f t="shared" si="0"/>
        <v>4.36</v>
      </c>
      <c r="H13" s="164">
        <v>104</v>
      </c>
      <c r="I13" s="39">
        <v>19</v>
      </c>
      <c r="J13" s="39">
        <v>5</v>
      </c>
      <c r="K13" s="60">
        <v>80</v>
      </c>
      <c r="L13" s="60">
        <v>18</v>
      </c>
      <c r="M13" s="60">
        <v>62</v>
      </c>
      <c r="N13" s="61">
        <v>109</v>
      </c>
      <c r="O13" s="61">
        <v>19</v>
      </c>
      <c r="P13" s="61">
        <v>4</v>
      </c>
      <c r="Q13" s="61">
        <v>86</v>
      </c>
      <c r="R13" s="61">
        <v>21</v>
      </c>
      <c r="S13" s="61">
        <v>65</v>
      </c>
    </row>
    <row r="14" ht="18" customHeight="1" spans="1:19">
      <c r="A14" s="75">
        <v>10</v>
      </c>
      <c r="B14" s="35" t="s">
        <v>18</v>
      </c>
      <c r="C14" s="35" t="s">
        <v>35</v>
      </c>
      <c r="D14" s="35" t="s">
        <v>36</v>
      </c>
      <c r="E14" s="36">
        <v>8</v>
      </c>
      <c r="F14" s="36">
        <v>5</v>
      </c>
      <c r="G14" s="43">
        <f t="shared" si="0"/>
        <v>4.125</v>
      </c>
      <c r="H14" s="164">
        <v>34</v>
      </c>
      <c r="I14" s="39">
        <v>10</v>
      </c>
      <c r="J14" s="39">
        <v>16</v>
      </c>
      <c r="K14" s="60">
        <v>8</v>
      </c>
      <c r="L14" s="60">
        <v>1</v>
      </c>
      <c r="M14" s="60">
        <v>7</v>
      </c>
      <c r="N14" s="61">
        <v>33</v>
      </c>
      <c r="O14" s="61">
        <v>10</v>
      </c>
      <c r="P14" s="61">
        <v>14</v>
      </c>
      <c r="Q14" s="61">
        <v>9</v>
      </c>
      <c r="R14" s="61">
        <v>1</v>
      </c>
      <c r="S14" s="61">
        <v>8</v>
      </c>
    </row>
    <row r="15" ht="18" customHeight="1" spans="1:19">
      <c r="A15" s="75">
        <v>11</v>
      </c>
      <c r="B15" s="35" t="s">
        <v>37</v>
      </c>
      <c r="C15" s="35" t="s">
        <v>19</v>
      </c>
      <c r="D15" s="40" t="s">
        <v>38</v>
      </c>
      <c r="E15" s="36">
        <v>10</v>
      </c>
      <c r="F15" s="36">
        <v>3</v>
      </c>
      <c r="G15" s="43">
        <f t="shared" si="0"/>
        <v>3.9</v>
      </c>
      <c r="H15" s="164">
        <v>36</v>
      </c>
      <c r="I15" s="39">
        <v>11</v>
      </c>
      <c r="J15" s="39">
        <v>15</v>
      </c>
      <c r="K15" s="60">
        <v>10</v>
      </c>
      <c r="L15" s="60">
        <v>2</v>
      </c>
      <c r="M15" s="60">
        <v>8</v>
      </c>
      <c r="N15" s="61">
        <v>39</v>
      </c>
      <c r="O15" s="61">
        <v>12</v>
      </c>
      <c r="P15" s="61">
        <v>17</v>
      </c>
      <c r="Q15" s="61">
        <v>10</v>
      </c>
      <c r="R15" s="61">
        <v>2</v>
      </c>
      <c r="S15" s="61">
        <v>8</v>
      </c>
    </row>
    <row r="16" ht="18" customHeight="1" spans="1:19">
      <c r="A16" s="75">
        <v>12</v>
      </c>
      <c r="B16" s="35" t="s">
        <v>39</v>
      </c>
      <c r="C16" s="35" t="s">
        <v>30</v>
      </c>
      <c r="D16" s="35" t="s">
        <v>40</v>
      </c>
      <c r="E16" s="36">
        <v>10</v>
      </c>
      <c r="F16" s="36">
        <v>2</v>
      </c>
      <c r="G16" s="43">
        <f t="shared" si="0"/>
        <v>3.8</v>
      </c>
      <c r="H16" s="165">
        <v>31</v>
      </c>
      <c r="I16" s="39">
        <v>14</v>
      </c>
      <c r="J16" s="39">
        <v>14</v>
      </c>
      <c r="K16" s="60">
        <v>3</v>
      </c>
      <c r="L16" s="60">
        <v>2</v>
      </c>
      <c r="M16" s="60">
        <v>1</v>
      </c>
      <c r="N16" s="61">
        <v>38</v>
      </c>
      <c r="O16" s="61">
        <v>19</v>
      </c>
      <c r="P16" s="61">
        <v>15</v>
      </c>
      <c r="Q16" s="61">
        <v>4</v>
      </c>
      <c r="R16" s="61">
        <v>3</v>
      </c>
      <c r="S16" s="61">
        <v>1</v>
      </c>
    </row>
    <row r="17" ht="18" customHeight="1" spans="1:19">
      <c r="A17" s="75">
        <v>13</v>
      </c>
      <c r="B17" s="35" t="s">
        <v>41</v>
      </c>
      <c r="C17" s="35" t="s">
        <v>19</v>
      </c>
      <c r="D17" s="40" t="s">
        <v>42</v>
      </c>
      <c r="E17" s="36">
        <v>10</v>
      </c>
      <c r="F17" s="36"/>
      <c r="G17" s="43">
        <f t="shared" si="0"/>
        <v>3.8</v>
      </c>
      <c r="H17" s="165">
        <v>38</v>
      </c>
      <c r="I17" s="39">
        <v>5</v>
      </c>
      <c r="J17" s="39">
        <v>24</v>
      </c>
      <c r="K17" s="60">
        <v>9</v>
      </c>
      <c r="L17" s="60">
        <v>4</v>
      </c>
      <c r="M17" s="60">
        <v>5</v>
      </c>
      <c r="N17" s="61">
        <v>38</v>
      </c>
      <c r="O17" s="61">
        <v>5</v>
      </c>
      <c r="P17" s="61">
        <v>24</v>
      </c>
      <c r="Q17" s="61">
        <v>9</v>
      </c>
      <c r="R17" s="61">
        <v>3</v>
      </c>
      <c r="S17" s="61">
        <v>6</v>
      </c>
    </row>
    <row r="18" ht="18" customHeight="1" spans="1:19">
      <c r="A18" s="75">
        <v>14</v>
      </c>
      <c r="B18" s="35" t="s">
        <v>32</v>
      </c>
      <c r="C18" s="35" t="s">
        <v>16</v>
      </c>
      <c r="D18" s="40" t="s">
        <v>43</v>
      </c>
      <c r="E18" s="36">
        <v>10</v>
      </c>
      <c r="F18" s="36">
        <v>2</v>
      </c>
      <c r="G18" s="43">
        <f t="shared" si="0"/>
        <v>3.3</v>
      </c>
      <c r="H18" s="164">
        <v>32</v>
      </c>
      <c r="I18" s="39">
        <v>10</v>
      </c>
      <c r="J18" s="39">
        <v>10</v>
      </c>
      <c r="K18" s="60">
        <v>12</v>
      </c>
      <c r="L18" s="60">
        <v>4</v>
      </c>
      <c r="M18" s="60">
        <v>8</v>
      </c>
      <c r="N18" s="61">
        <v>33</v>
      </c>
      <c r="O18" s="61">
        <v>10</v>
      </c>
      <c r="P18" s="61">
        <v>10</v>
      </c>
      <c r="Q18" s="61">
        <v>13</v>
      </c>
      <c r="R18" s="61">
        <v>5</v>
      </c>
      <c r="S18" s="61">
        <v>8</v>
      </c>
    </row>
    <row r="19" ht="18" customHeight="1" spans="1:19">
      <c r="A19" s="75">
        <v>15</v>
      </c>
      <c r="B19" s="35" t="s">
        <v>37</v>
      </c>
      <c r="C19" s="35" t="s">
        <v>35</v>
      </c>
      <c r="D19" s="35" t="s">
        <v>44</v>
      </c>
      <c r="E19" s="36">
        <v>15</v>
      </c>
      <c r="F19" s="36">
        <v>5</v>
      </c>
      <c r="G19" s="43">
        <f t="shared" si="0"/>
        <v>3.26666666666667</v>
      </c>
      <c r="H19" s="164">
        <v>42</v>
      </c>
      <c r="I19" s="39">
        <v>2</v>
      </c>
      <c r="J19" s="39">
        <v>24</v>
      </c>
      <c r="K19" s="60">
        <v>16</v>
      </c>
      <c r="L19" s="60">
        <v>4</v>
      </c>
      <c r="M19" s="60">
        <v>12</v>
      </c>
      <c r="N19" s="61">
        <v>49</v>
      </c>
      <c r="O19" s="61">
        <v>4</v>
      </c>
      <c r="P19" s="61">
        <v>26</v>
      </c>
      <c r="Q19" s="61">
        <v>19</v>
      </c>
      <c r="R19" s="61">
        <v>4</v>
      </c>
      <c r="S19" s="61">
        <v>15</v>
      </c>
    </row>
    <row r="20" ht="18" customHeight="1" spans="1:19">
      <c r="A20" s="75">
        <v>16</v>
      </c>
      <c r="B20" s="35" t="s">
        <v>45</v>
      </c>
      <c r="C20" s="35" t="s">
        <v>16</v>
      </c>
      <c r="D20" s="35" t="s">
        <v>46</v>
      </c>
      <c r="E20" s="36">
        <v>10</v>
      </c>
      <c r="F20" s="36">
        <v>2</v>
      </c>
      <c r="G20" s="163">
        <f t="shared" si="0"/>
        <v>3.1</v>
      </c>
      <c r="H20" s="164">
        <v>30</v>
      </c>
      <c r="I20" s="39">
        <v>15</v>
      </c>
      <c r="J20" s="39">
        <v>7</v>
      </c>
      <c r="K20" s="60">
        <v>8</v>
      </c>
      <c r="L20" s="60">
        <v>6</v>
      </c>
      <c r="M20" s="60">
        <v>2</v>
      </c>
      <c r="N20" s="61">
        <v>31</v>
      </c>
      <c r="O20" s="61">
        <v>16</v>
      </c>
      <c r="P20" s="61">
        <v>5</v>
      </c>
      <c r="Q20" s="61">
        <v>10</v>
      </c>
      <c r="R20" s="61">
        <v>8</v>
      </c>
      <c r="S20" s="61">
        <v>2</v>
      </c>
    </row>
    <row r="21" ht="18" customHeight="1" spans="1:19">
      <c r="A21" s="75">
        <v>17</v>
      </c>
      <c r="B21" s="35" t="s">
        <v>47</v>
      </c>
      <c r="C21" s="35" t="s">
        <v>30</v>
      </c>
      <c r="D21" s="35" t="s">
        <v>48</v>
      </c>
      <c r="E21" s="36">
        <v>40</v>
      </c>
      <c r="F21" s="36">
        <v>6</v>
      </c>
      <c r="G21" s="163">
        <f t="shared" si="0"/>
        <v>2.75</v>
      </c>
      <c r="H21" s="164">
        <v>105</v>
      </c>
      <c r="I21" s="39">
        <v>49</v>
      </c>
      <c r="J21" s="39">
        <v>39</v>
      </c>
      <c r="K21" s="60">
        <v>17</v>
      </c>
      <c r="L21" s="60">
        <v>15</v>
      </c>
      <c r="M21" s="60">
        <v>2</v>
      </c>
      <c r="N21" s="61">
        <v>110</v>
      </c>
      <c r="O21" s="61">
        <v>50</v>
      </c>
      <c r="P21" s="61">
        <v>41</v>
      </c>
      <c r="Q21" s="61">
        <v>19</v>
      </c>
      <c r="R21" s="61">
        <v>17</v>
      </c>
      <c r="S21" s="61">
        <v>2</v>
      </c>
    </row>
    <row r="22" ht="18" customHeight="1" spans="1:19">
      <c r="A22" s="75">
        <v>18</v>
      </c>
      <c r="B22" s="35" t="s">
        <v>41</v>
      </c>
      <c r="C22" s="35" t="s">
        <v>19</v>
      </c>
      <c r="D22" s="42" t="s">
        <v>49</v>
      </c>
      <c r="E22" s="36">
        <v>10</v>
      </c>
      <c r="F22" s="36"/>
      <c r="G22" s="163">
        <f t="shared" si="0"/>
        <v>2.7</v>
      </c>
      <c r="H22" s="165">
        <v>28</v>
      </c>
      <c r="I22" s="39">
        <v>1</v>
      </c>
      <c r="J22" s="39">
        <v>16</v>
      </c>
      <c r="K22" s="60">
        <v>11</v>
      </c>
      <c r="L22" s="60">
        <v>7</v>
      </c>
      <c r="M22" s="60">
        <v>4</v>
      </c>
      <c r="N22" s="61">
        <v>27</v>
      </c>
      <c r="O22" s="61">
        <v>1</v>
      </c>
      <c r="P22" s="61">
        <v>16</v>
      </c>
      <c r="Q22" s="61">
        <v>10</v>
      </c>
      <c r="R22" s="61">
        <v>5</v>
      </c>
      <c r="S22" s="61">
        <v>5</v>
      </c>
    </row>
    <row r="23" ht="18" customHeight="1" spans="1:19">
      <c r="A23" s="75">
        <v>19</v>
      </c>
      <c r="B23" s="35" t="s">
        <v>50</v>
      </c>
      <c r="C23" s="35" t="s">
        <v>19</v>
      </c>
      <c r="D23" s="40" t="s">
        <v>51</v>
      </c>
      <c r="E23" s="36">
        <v>10</v>
      </c>
      <c r="F23" s="36"/>
      <c r="G23" s="163">
        <f t="shared" si="0"/>
        <v>2.6</v>
      </c>
      <c r="H23" s="165">
        <v>24</v>
      </c>
      <c r="I23" s="39">
        <v>6</v>
      </c>
      <c r="J23" s="39"/>
      <c r="K23" s="60">
        <v>18</v>
      </c>
      <c r="L23" s="60">
        <v>6</v>
      </c>
      <c r="M23" s="60">
        <v>12</v>
      </c>
      <c r="N23" s="61">
        <v>26</v>
      </c>
      <c r="O23" s="61">
        <v>8</v>
      </c>
      <c r="P23" s="61"/>
      <c r="Q23" s="61">
        <v>18</v>
      </c>
      <c r="R23" s="61">
        <v>7</v>
      </c>
      <c r="S23" s="61">
        <v>11</v>
      </c>
    </row>
    <row r="24" ht="18" customHeight="1" spans="1:19">
      <c r="A24" s="75">
        <v>20</v>
      </c>
      <c r="B24" s="35" t="s">
        <v>41</v>
      </c>
      <c r="C24" s="35" t="s">
        <v>30</v>
      </c>
      <c r="D24" s="35" t="s">
        <v>52</v>
      </c>
      <c r="E24" s="36">
        <v>10</v>
      </c>
      <c r="F24" s="36"/>
      <c r="G24" s="163">
        <f t="shared" si="0"/>
        <v>2.6</v>
      </c>
      <c r="H24" s="165">
        <v>23</v>
      </c>
      <c r="I24" s="39">
        <v>5</v>
      </c>
      <c r="J24" s="39">
        <v>10</v>
      </c>
      <c r="K24" s="60">
        <v>8</v>
      </c>
      <c r="L24" s="60">
        <v>4</v>
      </c>
      <c r="M24" s="60">
        <v>4</v>
      </c>
      <c r="N24" s="61">
        <v>26</v>
      </c>
      <c r="O24" s="61">
        <v>5</v>
      </c>
      <c r="P24" s="61">
        <v>10</v>
      </c>
      <c r="Q24" s="61">
        <v>11</v>
      </c>
      <c r="R24" s="61">
        <v>7</v>
      </c>
      <c r="S24" s="61">
        <v>4</v>
      </c>
    </row>
    <row r="25" ht="18" customHeight="1" spans="1:19">
      <c r="A25" s="75">
        <v>21</v>
      </c>
      <c r="B25" s="35" t="s">
        <v>53</v>
      </c>
      <c r="C25" s="35" t="s">
        <v>30</v>
      </c>
      <c r="D25" s="35" t="s">
        <v>54</v>
      </c>
      <c r="E25" s="36">
        <v>95</v>
      </c>
      <c r="F25" s="36">
        <v>29</v>
      </c>
      <c r="G25" s="163">
        <f t="shared" si="0"/>
        <v>2.30526315789474</v>
      </c>
      <c r="H25" s="60">
        <v>207</v>
      </c>
      <c r="I25" s="39">
        <v>159</v>
      </c>
      <c r="J25" s="39">
        <v>22</v>
      </c>
      <c r="K25" s="60">
        <v>26</v>
      </c>
      <c r="L25" s="60">
        <v>11</v>
      </c>
      <c r="M25" s="60">
        <v>15</v>
      </c>
      <c r="N25" s="61">
        <v>219</v>
      </c>
      <c r="O25" s="61">
        <v>164</v>
      </c>
      <c r="P25" s="61">
        <v>22</v>
      </c>
      <c r="Q25" s="61">
        <v>33</v>
      </c>
      <c r="R25" s="61">
        <v>18</v>
      </c>
      <c r="S25" s="61">
        <v>15</v>
      </c>
    </row>
    <row r="26" ht="18" customHeight="1" spans="1:19">
      <c r="A26" s="75">
        <v>22</v>
      </c>
      <c r="B26" s="35" t="s">
        <v>55</v>
      </c>
      <c r="C26" s="35" t="s">
        <v>19</v>
      </c>
      <c r="D26" s="35" t="s">
        <v>56</v>
      </c>
      <c r="E26" s="36">
        <v>37</v>
      </c>
      <c r="F26" s="36">
        <v>5</v>
      </c>
      <c r="G26" s="163">
        <f t="shared" si="0"/>
        <v>2.13513513513513</v>
      </c>
      <c r="H26" s="164">
        <v>75</v>
      </c>
      <c r="I26" s="39">
        <v>28</v>
      </c>
      <c r="J26" s="39">
        <v>11</v>
      </c>
      <c r="K26" s="60">
        <v>36</v>
      </c>
      <c r="L26" s="60">
        <v>20</v>
      </c>
      <c r="M26" s="60">
        <v>16</v>
      </c>
      <c r="N26" s="61">
        <v>79</v>
      </c>
      <c r="O26" s="61">
        <v>30</v>
      </c>
      <c r="P26" s="61">
        <v>11</v>
      </c>
      <c r="Q26" s="61">
        <v>38</v>
      </c>
      <c r="R26" s="61">
        <v>22</v>
      </c>
      <c r="S26" s="61">
        <v>16</v>
      </c>
    </row>
    <row r="27" ht="18" customHeight="1" spans="1:19">
      <c r="A27" s="75">
        <v>23</v>
      </c>
      <c r="B27" s="35" t="s">
        <v>57</v>
      </c>
      <c r="C27" s="35" t="s">
        <v>19</v>
      </c>
      <c r="D27" s="35" t="s">
        <v>58</v>
      </c>
      <c r="E27" s="36">
        <v>45</v>
      </c>
      <c r="F27" s="36"/>
      <c r="G27" s="163">
        <f t="shared" si="0"/>
        <v>2.08888888888889</v>
      </c>
      <c r="H27" s="164">
        <v>86</v>
      </c>
      <c r="I27" s="39">
        <v>9</v>
      </c>
      <c r="J27" s="39">
        <v>40</v>
      </c>
      <c r="K27" s="60">
        <v>37</v>
      </c>
      <c r="L27" s="60">
        <v>17</v>
      </c>
      <c r="M27" s="60">
        <v>20</v>
      </c>
      <c r="N27" s="61">
        <v>94</v>
      </c>
      <c r="O27" s="61">
        <v>9</v>
      </c>
      <c r="P27" s="61">
        <v>44</v>
      </c>
      <c r="Q27" s="61">
        <v>41</v>
      </c>
      <c r="R27" s="61">
        <v>20</v>
      </c>
      <c r="S27" s="61">
        <v>21</v>
      </c>
    </row>
    <row r="28" ht="18" customHeight="1" spans="1:19">
      <c r="A28" s="75">
        <v>24</v>
      </c>
      <c r="B28" s="35" t="s">
        <v>53</v>
      </c>
      <c r="C28" s="35" t="s">
        <v>30</v>
      </c>
      <c r="D28" s="35" t="s">
        <v>59</v>
      </c>
      <c r="E28" s="36">
        <v>15</v>
      </c>
      <c r="F28" s="36">
        <v>0</v>
      </c>
      <c r="G28" s="163">
        <f t="shared" si="0"/>
        <v>2.06666666666667</v>
      </c>
      <c r="H28" s="165">
        <v>28</v>
      </c>
      <c r="I28" s="39">
        <v>15</v>
      </c>
      <c r="J28" s="39">
        <v>3</v>
      </c>
      <c r="K28" s="60">
        <v>10</v>
      </c>
      <c r="L28" s="60">
        <v>7</v>
      </c>
      <c r="M28" s="60">
        <v>3</v>
      </c>
      <c r="N28" s="61">
        <v>31</v>
      </c>
      <c r="O28" s="61">
        <v>15</v>
      </c>
      <c r="P28" s="61">
        <v>4</v>
      </c>
      <c r="Q28" s="61">
        <v>12</v>
      </c>
      <c r="R28" s="61">
        <v>8</v>
      </c>
      <c r="S28" s="61">
        <v>4</v>
      </c>
    </row>
    <row r="29" ht="18" customHeight="1" spans="1:19">
      <c r="A29" s="75">
        <v>25</v>
      </c>
      <c r="B29" s="35" t="s">
        <v>47</v>
      </c>
      <c r="C29" s="35" t="s">
        <v>60</v>
      </c>
      <c r="D29" s="40" t="s">
        <v>61</v>
      </c>
      <c r="E29" s="36">
        <v>10</v>
      </c>
      <c r="F29" s="36"/>
      <c r="G29" s="70">
        <f t="shared" si="0"/>
        <v>2</v>
      </c>
      <c r="H29" s="165">
        <v>19</v>
      </c>
      <c r="I29" s="39">
        <v>12</v>
      </c>
      <c r="J29" s="39"/>
      <c r="K29" s="60">
        <v>7</v>
      </c>
      <c r="L29" s="60">
        <v>3</v>
      </c>
      <c r="M29" s="60">
        <v>4</v>
      </c>
      <c r="N29" s="61">
        <v>20</v>
      </c>
      <c r="O29" s="61">
        <v>13</v>
      </c>
      <c r="P29" s="61"/>
      <c r="Q29" s="61">
        <v>7</v>
      </c>
      <c r="R29" s="61">
        <v>7</v>
      </c>
      <c r="S29" s="61"/>
    </row>
    <row r="30" ht="18" customHeight="1" spans="1:19">
      <c r="A30" s="75">
        <v>26</v>
      </c>
      <c r="B30" s="35" t="s">
        <v>50</v>
      </c>
      <c r="C30" s="35" t="s">
        <v>30</v>
      </c>
      <c r="D30" s="35" t="s">
        <v>62</v>
      </c>
      <c r="E30" s="36">
        <v>30</v>
      </c>
      <c r="F30" s="36">
        <v>5</v>
      </c>
      <c r="G30" s="70">
        <f t="shared" si="0"/>
        <v>1.96666666666667</v>
      </c>
      <c r="H30" s="164">
        <v>56</v>
      </c>
      <c r="I30" s="39">
        <v>15</v>
      </c>
      <c r="J30" s="39">
        <v>3</v>
      </c>
      <c r="K30" s="60">
        <v>38</v>
      </c>
      <c r="L30" s="60">
        <v>8</v>
      </c>
      <c r="M30" s="60">
        <v>30</v>
      </c>
      <c r="N30" s="61">
        <v>59</v>
      </c>
      <c r="O30" s="61">
        <v>16</v>
      </c>
      <c r="P30" s="61">
        <v>3</v>
      </c>
      <c r="Q30" s="61">
        <v>40</v>
      </c>
      <c r="R30" s="61">
        <v>11</v>
      </c>
      <c r="S30" s="61">
        <v>29</v>
      </c>
    </row>
    <row r="31" ht="18" customHeight="1" spans="1:19">
      <c r="A31" s="75">
        <v>27</v>
      </c>
      <c r="B31" s="35" t="s">
        <v>63</v>
      </c>
      <c r="C31" s="35" t="s">
        <v>30</v>
      </c>
      <c r="D31" s="35" t="s">
        <v>64</v>
      </c>
      <c r="E31" s="36">
        <v>25</v>
      </c>
      <c r="F31" s="36">
        <v>8</v>
      </c>
      <c r="G31" s="70">
        <f t="shared" si="0"/>
        <v>1.92</v>
      </c>
      <c r="H31" s="164">
        <v>46</v>
      </c>
      <c r="I31" s="39">
        <v>24</v>
      </c>
      <c r="J31" s="39">
        <v>11</v>
      </c>
      <c r="K31" s="60">
        <v>11</v>
      </c>
      <c r="L31" s="60">
        <v>6</v>
      </c>
      <c r="M31" s="60">
        <v>5</v>
      </c>
      <c r="N31" s="61">
        <v>48</v>
      </c>
      <c r="O31" s="61">
        <v>24</v>
      </c>
      <c r="P31" s="61">
        <v>11</v>
      </c>
      <c r="Q31" s="61">
        <v>13</v>
      </c>
      <c r="R31" s="61">
        <v>8</v>
      </c>
      <c r="S31" s="61">
        <v>5</v>
      </c>
    </row>
    <row r="32" ht="18" customHeight="1" spans="1:19">
      <c r="A32" s="75">
        <v>28</v>
      </c>
      <c r="B32" s="35" t="s">
        <v>39</v>
      </c>
      <c r="C32" s="35" t="s">
        <v>30</v>
      </c>
      <c r="D32" s="35" t="s">
        <v>65</v>
      </c>
      <c r="E32" s="36">
        <v>20</v>
      </c>
      <c r="F32" s="36">
        <v>4</v>
      </c>
      <c r="G32" s="70">
        <f t="shared" si="0"/>
        <v>1.85</v>
      </c>
      <c r="H32" s="164">
        <v>37</v>
      </c>
      <c r="I32" s="39">
        <v>32</v>
      </c>
      <c r="J32" s="39">
        <v>1</v>
      </c>
      <c r="K32" s="60">
        <v>4</v>
      </c>
      <c r="L32" s="60">
        <v>2</v>
      </c>
      <c r="M32" s="60">
        <v>2</v>
      </c>
      <c r="N32" s="61">
        <v>37</v>
      </c>
      <c r="O32" s="61">
        <v>32</v>
      </c>
      <c r="P32" s="61">
        <v>1</v>
      </c>
      <c r="Q32" s="61">
        <v>4</v>
      </c>
      <c r="R32" s="61">
        <v>2</v>
      </c>
      <c r="S32" s="61">
        <v>2</v>
      </c>
    </row>
    <row r="33" ht="18" customHeight="1" spans="1:19">
      <c r="A33" s="75">
        <v>29</v>
      </c>
      <c r="B33" s="35" t="s">
        <v>57</v>
      </c>
      <c r="C33" s="35" t="s">
        <v>19</v>
      </c>
      <c r="D33" s="40" t="s">
        <v>66</v>
      </c>
      <c r="E33" s="36">
        <v>10</v>
      </c>
      <c r="F33" s="36"/>
      <c r="G33" s="70">
        <f t="shared" si="0"/>
        <v>1.8</v>
      </c>
      <c r="H33" s="165">
        <v>16</v>
      </c>
      <c r="I33" s="39">
        <v>2</v>
      </c>
      <c r="J33" s="39">
        <v>4</v>
      </c>
      <c r="K33" s="60">
        <v>10</v>
      </c>
      <c r="L33" s="60">
        <v>7</v>
      </c>
      <c r="M33" s="60">
        <v>3</v>
      </c>
      <c r="N33" s="61">
        <v>18</v>
      </c>
      <c r="O33" s="61">
        <v>3</v>
      </c>
      <c r="P33" s="61">
        <v>4</v>
      </c>
      <c r="Q33" s="61">
        <v>11</v>
      </c>
      <c r="R33" s="61">
        <v>8</v>
      </c>
      <c r="S33" s="61">
        <v>3</v>
      </c>
    </row>
    <row r="34" ht="18" customHeight="1" spans="1:19">
      <c r="A34" s="75">
        <v>30</v>
      </c>
      <c r="B34" s="35" t="s">
        <v>57</v>
      </c>
      <c r="C34" s="35" t="s">
        <v>67</v>
      </c>
      <c r="D34" s="40" t="s">
        <v>68</v>
      </c>
      <c r="E34" s="36">
        <v>10</v>
      </c>
      <c r="F34" s="36">
        <v>1</v>
      </c>
      <c r="G34" s="70">
        <f t="shared" si="0"/>
        <v>1.8</v>
      </c>
      <c r="H34" s="165">
        <v>18</v>
      </c>
      <c r="I34" s="39">
        <v>7</v>
      </c>
      <c r="J34" s="39">
        <v>5</v>
      </c>
      <c r="K34" s="60">
        <v>6</v>
      </c>
      <c r="L34" s="60">
        <v>2</v>
      </c>
      <c r="M34" s="60">
        <v>4</v>
      </c>
      <c r="N34" s="61">
        <v>18</v>
      </c>
      <c r="O34" s="61">
        <v>7</v>
      </c>
      <c r="P34" s="61">
        <v>5</v>
      </c>
      <c r="Q34" s="61">
        <v>6</v>
      </c>
      <c r="R34" s="61">
        <v>2</v>
      </c>
      <c r="S34" s="61">
        <v>4</v>
      </c>
    </row>
    <row r="35" ht="18" customHeight="1" spans="1:19">
      <c r="A35" s="75">
        <v>31</v>
      </c>
      <c r="B35" s="35" t="s">
        <v>27</v>
      </c>
      <c r="C35" s="35" t="s">
        <v>16</v>
      </c>
      <c r="D35" s="35" t="s">
        <v>69</v>
      </c>
      <c r="E35" s="36">
        <v>25</v>
      </c>
      <c r="F35" s="36">
        <v>3</v>
      </c>
      <c r="G35" s="70">
        <f t="shared" si="0"/>
        <v>1.52</v>
      </c>
      <c r="H35" s="164">
        <v>38</v>
      </c>
      <c r="I35" s="39">
        <v>16</v>
      </c>
      <c r="J35" s="39">
        <v>4</v>
      </c>
      <c r="K35" s="60">
        <v>18</v>
      </c>
      <c r="L35" s="60">
        <v>2</v>
      </c>
      <c r="M35" s="60">
        <v>16</v>
      </c>
      <c r="N35" s="61">
        <v>38</v>
      </c>
      <c r="O35" s="61">
        <v>16</v>
      </c>
      <c r="P35" s="61">
        <v>4</v>
      </c>
      <c r="Q35" s="61">
        <v>18</v>
      </c>
      <c r="R35" s="61">
        <v>3</v>
      </c>
      <c r="S35" s="61">
        <v>15</v>
      </c>
    </row>
    <row r="36" ht="18" customHeight="1" spans="1:19">
      <c r="A36" s="75">
        <v>32</v>
      </c>
      <c r="B36" s="35" t="s">
        <v>53</v>
      </c>
      <c r="C36" s="35" t="s">
        <v>30</v>
      </c>
      <c r="D36" s="35" t="s">
        <v>70</v>
      </c>
      <c r="E36" s="36">
        <v>6</v>
      </c>
      <c r="F36" s="36">
        <v>1</v>
      </c>
      <c r="G36" s="70">
        <f t="shared" si="0"/>
        <v>1.5</v>
      </c>
      <c r="H36" s="165">
        <v>9</v>
      </c>
      <c r="I36" s="39">
        <v>8</v>
      </c>
      <c r="J36" s="39"/>
      <c r="K36" s="60">
        <v>1</v>
      </c>
      <c r="L36" s="60">
        <v>1</v>
      </c>
      <c r="M36" s="60"/>
      <c r="N36" s="61">
        <v>9</v>
      </c>
      <c r="O36" s="61">
        <v>8</v>
      </c>
      <c r="P36" s="61"/>
      <c r="Q36" s="61">
        <v>1</v>
      </c>
      <c r="R36" s="61">
        <v>1</v>
      </c>
      <c r="S36" s="61"/>
    </row>
    <row r="37" ht="18" customHeight="1" spans="1:19">
      <c r="A37" s="75">
        <v>33</v>
      </c>
      <c r="B37" s="35" t="s">
        <v>39</v>
      </c>
      <c r="C37" s="35" t="s">
        <v>30</v>
      </c>
      <c r="D37" s="35" t="s">
        <v>71</v>
      </c>
      <c r="E37" s="36">
        <v>44</v>
      </c>
      <c r="F37" s="36">
        <v>1</v>
      </c>
      <c r="G37" s="70">
        <f t="shared" si="0"/>
        <v>1.43181818181818</v>
      </c>
      <c r="H37" s="164">
        <v>57</v>
      </c>
      <c r="I37" s="39">
        <v>45</v>
      </c>
      <c r="J37" s="39">
        <v>6</v>
      </c>
      <c r="K37" s="60">
        <v>6</v>
      </c>
      <c r="L37" s="60">
        <v>4</v>
      </c>
      <c r="M37" s="60">
        <v>2</v>
      </c>
      <c r="N37" s="61">
        <v>63</v>
      </c>
      <c r="O37" s="61">
        <v>47</v>
      </c>
      <c r="P37" s="61">
        <v>6</v>
      </c>
      <c r="Q37" s="61">
        <v>10</v>
      </c>
      <c r="R37" s="61">
        <v>7</v>
      </c>
      <c r="S37" s="61">
        <v>3</v>
      </c>
    </row>
    <row r="38" ht="18" customHeight="1" spans="1:19">
      <c r="A38" s="75">
        <v>34</v>
      </c>
      <c r="B38" s="35" t="s">
        <v>45</v>
      </c>
      <c r="C38" s="35" t="s">
        <v>16</v>
      </c>
      <c r="D38" s="46" t="s">
        <v>72</v>
      </c>
      <c r="E38" s="36">
        <v>10</v>
      </c>
      <c r="F38" s="36">
        <v>1</v>
      </c>
      <c r="G38" s="70">
        <f t="shared" si="0"/>
        <v>1.4</v>
      </c>
      <c r="H38" s="165">
        <v>11</v>
      </c>
      <c r="I38" s="39">
        <v>10</v>
      </c>
      <c r="J38" s="39"/>
      <c r="K38" s="60">
        <v>1</v>
      </c>
      <c r="L38" s="60">
        <v>1</v>
      </c>
      <c r="M38" s="60"/>
      <c r="N38" s="61">
        <v>14</v>
      </c>
      <c r="O38" s="61">
        <v>10</v>
      </c>
      <c r="P38" s="61">
        <v>3</v>
      </c>
      <c r="Q38" s="61">
        <v>1</v>
      </c>
      <c r="R38" s="61">
        <v>1</v>
      </c>
      <c r="S38" s="61"/>
    </row>
    <row r="39" ht="18" customHeight="1" spans="1:19">
      <c r="A39" s="75">
        <v>35</v>
      </c>
      <c r="B39" s="35" t="s">
        <v>29</v>
      </c>
      <c r="C39" s="35" t="s">
        <v>30</v>
      </c>
      <c r="D39" s="35" t="s">
        <v>33</v>
      </c>
      <c r="E39" s="36">
        <v>8</v>
      </c>
      <c r="F39" s="36">
        <v>1</v>
      </c>
      <c r="G39" s="70">
        <f t="shared" si="0"/>
        <v>1.25</v>
      </c>
      <c r="H39" s="165">
        <v>10</v>
      </c>
      <c r="I39" s="39">
        <v>2</v>
      </c>
      <c r="J39" s="39">
        <v>4</v>
      </c>
      <c r="K39" s="60">
        <v>4</v>
      </c>
      <c r="L39" s="60">
        <v>1</v>
      </c>
      <c r="M39" s="60">
        <v>3</v>
      </c>
      <c r="N39" s="61">
        <v>10</v>
      </c>
      <c r="O39" s="61">
        <v>2</v>
      </c>
      <c r="P39" s="61">
        <v>4</v>
      </c>
      <c r="Q39" s="61">
        <v>4</v>
      </c>
      <c r="R39" s="61">
        <v>1</v>
      </c>
      <c r="S39" s="61">
        <v>3</v>
      </c>
    </row>
    <row r="40" ht="18" customHeight="1" spans="1:19">
      <c r="A40" s="75">
        <v>36</v>
      </c>
      <c r="B40" s="35" t="s">
        <v>18</v>
      </c>
      <c r="C40" s="35" t="s">
        <v>73</v>
      </c>
      <c r="D40" s="40" t="s">
        <v>74</v>
      </c>
      <c r="E40" s="36">
        <v>10</v>
      </c>
      <c r="F40" s="36">
        <v>2</v>
      </c>
      <c r="G40" s="70">
        <f t="shared" si="0"/>
        <v>1.2</v>
      </c>
      <c r="H40" s="165">
        <v>11</v>
      </c>
      <c r="I40" s="39">
        <v>2</v>
      </c>
      <c r="J40" s="39">
        <v>3</v>
      </c>
      <c r="K40" s="60">
        <v>6</v>
      </c>
      <c r="L40" s="60">
        <v>1</v>
      </c>
      <c r="M40" s="60">
        <v>5</v>
      </c>
      <c r="N40" s="61">
        <v>12</v>
      </c>
      <c r="O40" s="61">
        <v>2</v>
      </c>
      <c r="P40" s="61">
        <v>4</v>
      </c>
      <c r="Q40" s="61">
        <v>6</v>
      </c>
      <c r="R40" s="61">
        <v>1</v>
      </c>
      <c r="S40" s="61">
        <v>5</v>
      </c>
    </row>
    <row r="41" ht="18" customHeight="1" spans="1:19">
      <c r="A41" s="75">
        <v>37</v>
      </c>
      <c r="B41" s="35" t="s">
        <v>63</v>
      </c>
      <c r="C41" s="35" t="s">
        <v>19</v>
      </c>
      <c r="D41" s="35" t="s">
        <v>75</v>
      </c>
      <c r="E41" s="36">
        <v>40</v>
      </c>
      <c r="F41" s="36">
        <v>1</v>
      </c>
      <c r="G41" s="70">
        <f t="shared" si="0"/>
        <v>1.175</v>
      </c>
      <c r="H41" s="164">
        <v>45</v>
      </c>
      <c r="I41" s="39">
        <v>10</v>
      </c>
      <c r="J41" s="39">
        <v>6</v>
      </c>
      <c r="K41" s="60">
        <v>29</v>
      </c>
      <c r="L41" s="60">
        <v>5</v>
      </c>
      <c r="M41" s="60">
        <v>24</v>
      </c>
      <c r="N41" s="61">
        <v>47</v>
      </c>
      <c r="O41" s="61">
        <v>10</v>
      </c>
      <c r="P41" s="61">
        <v>6</v>
      </c>
      <c r="Q41" s="61">
        <v>31</v>
      </c>
      <c r="R41" s="61">
        <v>7</v>
      </c>
      <c r="S41" s="61">
        <v>24</v>
      </c>
    </row>
    <row r="42" ht="18" customHeight="1" spans="1:19">
      <c r="A42" s="75">
        <v>38</v>
      </c>
      <c r="B42" s="35" t="s">
        <v>76</v>
      </c>
      <c r="C42" s="35" t="s">
        <v>30</v>
      </c>
      <c r="D42" s="35" t="s">
        <v>77</v>
      </c>
      <c r="E42" s="36">
        <v>15</v>
      </c>
      <c r="F42" s="36"/>
      <c r="G42" s="70">
        <f t="shared" si="0"/>
        <v>1.13333333333333</v>
      </c>
      <c r="H42" s="165">
        <v>17</v>
      </c>
      <c r="I42" s="39">
        <v>16</v>
      </c>
      <c r="J42" s="39"/>
      <c r="K42" s="60">
        <v>1</v>
      </c>
      <c r="L42" s="60"/>
      <c r="M42" s="60">
        <v>1</v>
      </c>
      <c r="N42" s="61">
        <v>17</v>
      </c>
      <c r="O42" s="61">
        <v>16</v>
      </c>
      <c r="P42" s="61"/>
      <c r="Q42" s="61">
        <v>1</v>
      </c>
      <c r="R42" s="61">
        <v>0</v>
      </c>
      <c r="S42" s="61">
        <v>1</v>
      </c>
    </row>
    <row r="43" ht="18" customHeight="1" spans="1:19">
      <c r="A43" s="75">
        <v>39</v>
      </c>
      <c r="B43" s="35" t="s">
        <v>41</v>
      </c>
      <c r="C43" s="35" t="s">
        <v>19</v>
      </c>
      <c r="D43" s="35" t="s">
        <v>78</v>
      </c>
      <c r="E43" s="36">
        <v>25</v>
      </c>
      <c r="F43" s="36"/>
      <c r="G43" s="70">
        <f t="shared" si="0"/>
        <v>1.04</v>
      </c>
      <c r="H43" s="165">
        <v>19</v>
      </c>
      <c r="I43" s="39"/>
      <c r="J43" s="39"/>
      <c r="K43" s="60">
        <v>19</v>
      </c>
      <c r="L43" s="60">
        <v>19</v>
      </c>
      <c r="M43" s="61"/>
      <c r="N43" s="61">
        <v>26</v>
      </c>
      <c r="O43" s="61"/>
      <c r="P43" s="61"/>
      <c r="Q43" s="61">
        <v>26</v>
      </c>
      <c r="R43" s="61">
        <v>26</v>
      </c>
      <c r="S43" s="61"/>
    </row>
    <row r="44" ht="18" customHeight="1" spans="1:19">
      <c r="A44" s="75">
        <v>40</v>
      </c>
      <c r="B44" s="35" t="s">
        <v>50</v>
      </c>
      <c r="C44" s="35" t="s">
        <v>30</v>
      </c>
      <c r="D44" s="35" t="s">
        <v>79</v>
      </c>
      <c r="E44" s="36">
        <v>5</v>
      </c>
      <c r="F44" s="36"/>
      <c r="G44" s="70">
        <f t="shared" si="0"/>
        <v>1</v>
      </c>
      <c r="H44" s="165">
        <v>5</v>
      </c>
      <c r="I44" s="39">
        <v>3</v>
      </c>
      <c r="J44" s="39"/>
      <c r="K44" s="60">
        <v>2</v>
      </c>
      <c r="L44" s="60">
        <v>2</v>
      </c>
      <c r="M44" s="60"/>
      <c r="N44" s="61">
        <v>5</v>
      </c>
      <c r="O44" s="61">
        <v>3</v>
      </c>
      <c r="P44" s="61"/>
      <c r="Q44" s="61">
        <v>2</v>
      </c>
      <c r="R44" s="61">
        <v>2</v>
      </c>
      <c r="S44" s="61"/>
    </row>
    <row r="45" ht="18" customHeight="1" spans="1:19">
      <c r="A45" s="75">
        <v>41</v>
      </c>
      <c r="B45" s="35" t="s">
        <v>47</v>
      </c>
      <c r="C45" s="35" t="s">
        <v>19</v>
      </c>
      <c r="D45" s="40" t="s">
        <v>80</v>
      </c>
      <c r="E45" s="36">
        <v>15</v>
      </c>
      <c r="F45" s="36"/>
      <c r="G45" s="47">
        <f t="shared" si="0"/>
        <v>0.733333333333333</v>
      </c>
      <c r="H45" s="165">
        <v>7</v>
      </c>
      <c r="I45" s="39"/>
      <c r="J45" s="39"/>
      <c r="K45" s="60">
        <v>7</v>
      </c>
      <c r="L45" s="60">
        <v>7</v>
      </c>
      <c r="M45" s="60"/>
      <c r="N45" s="61">
        <v>11</v>
      </c>
      <c r="O45" s="61"/>
      <c r="P45" s="61"/>
      <c r="Q45" s="61">
        <v>11</v>
      </c>
      <c r="R45" s="61">
        <v>11</v>
      </c>
      <c r="S45" s="61"/>
    </row>
    <row r="46" ht="18" customHeight="1" spans="1:19">
      <c r="A46" s="75">
        <v>42</v>
      </c>
      <c r="B46" s="35" t="s">
        <v>47</v>
      </c>
      <c r="C46" s="35" t="s">
        <v>30</v>
      </c>
      <c r="D46" s="35" t="s">
        <v>81</v>
      </c>
      <c r="E46" s="36">
        <v>12</v>
      </c>
      <c r="F46" s="36"/>
      <c r="G46" s="47">
        <f t="shared" si="0"/>
        <v>0.666666666666667</v>
      </c>
      <c r="H46" s="165">
        <v>8</v>
      </c>
      <c r="I46" s="39">
        <v>3</v>
      </c>
      <c r="J46" s="39">
        <v>2</v>
      </c>
      <c r="K46" s="60">
        <v>3</v>
      </c>
      <c r="L46" s="60">
        <v>3</v>
      </c>
      <c r="M46" s="60"/>
      <c r="N46" s="61">
        <v>8</v>
      </c>
      <c r="O46" s="61">
        <v>3</v>
      </c>
      <c r="P46" s="61">
        <v>2</v>
      </c>
      <c r="Q46" s="61">
        <v>3</v>
      </c>
      <c r="R46" s="61">
        <v>3</v>
      </c>
      <c r="S46" s="61"/>
    </row>
    <row r="47" ht="18" customHeight="1" spans="1:19">
      <c r="A47" s="75">
        <v>43</v>
      </c>
      <c r="B47" s="35" t="s">
        <v>57</v>
      </c>
      <c r="C47" s="35" t="s">
        <v>67</v>
      </c>
      <c r="D47" s="40" t="s">
        <v>82</v>
      </c>
      <c r="E47" s="36">
        <v>10</v>
      </c>
      <c r="F47" s="36">
        <v>2</v>
      </c>
      <c r="G47" s="47">
        <f t="shared" si="0"/>
        <v>0.6</v>
      </c>
      <c r="H47" s="165">
        <v>5</v>
      </c>
      <c r="I47" s="39"/>
      <c r="J47" s="39">
        <v>3</v>
      </c>
      <c r="K47" s="60">
        <v>2</v>
      </c>
      <c r="L47" s="60"/>
      <c r="M47" s="60">
        <v>2</v>
      </c>
      <c r="N47" s="61">
        <v>6</v>
      </c>
      <c r="O47" s="61">
        <v>1</v>
      </c>
      <c r="P47" s="61">
        <v>3</v>
      </c>
      <c r="Q47" s="61">
        <v>2</v>
      </c>
      <c r="R47" s="61">
        <v>1</v>
      </c>
      <c r="S47" s="61">
        <v>1</v>
      </c>
    </row>
    <row r="48" ht="18" customHeight="1" spans="1:19">
      <c r="A48" s="75">
        <v>44</v>
      </c>
      <c r="B48" s="35" t="s">
        <v>41</v>
      </c>
      <c r="C48" s="35" t="s">
        <v>19</v>
      </c>
      <c r="D48" s="42" t="s">
        <v>83</v>
      </c>
      <c r="E48" s="36">
        <v>12</v>
      </c>
      <c r="F48" s="36"/>
      <c r="G48" s="47">
        <f t="shared" si="0"/>
        <v>0.583333333333333</v>
      </c>
      <c r="H48" s="165">
        <v>4</v>
      </c>
      <c r="I48" s="39"/>
      <c r="J48" s="39"/>
      <c r="K48" s="60">
        <v>4</v>
      </c>
      <c r="L48" s="60">
        <v>3</v>
      </c>
      <c r="M48" s="60">
        <v>1</v>
      </c>
      <c r="N48" s="61">
        <v>7</v>
      </c>
      <c r="O48" s="61"/>
      <c r="P48" s="61"/>
      <c r="Q48" s="61">
        <v>7</v>
      </c>
      <c r="R48" s="61">
        <v>7</v>
      </c>
      <c r="S48" s="61"/>
    </row>
    <row r="49" ht="18" customHeight="1" spans="1:19">
      <c r="A49" s="75">
        <v>45</v>
      </c>
      <c r="B49" s="35" t="s">
        <v>41</v>
      </c>
      <c r="C49" s="35" t="s">
        <v>19</v>
      </c>
      <c r="D49" s="40" t="s">
        <v>84</v>
      </c>
      <c r="E49" s="36">
        <v>13</v>
      </c>
      <c r="F49" s="36"/>
      <c r="G49" s="47">
        <f t="shared" si="0"/>
        <v>0.538461538461538</v>
      </c>
      <c r="H49" s="165">
        <v>6</v>
      </c>
      <c r="I49" s="39"/>
      <c r="J49" s="39"/>
      <c r="K49" s="60">
        <v>6</v>
      </c>
      <c r="L49" s="60">
        <v>5</v>
      </c>
      <c r="M49" s="60">
        <v>1</v>
      </c>
      <c r="N49" s="61">
        <v>7</v>
      </c>
      <c r="O49" s="61"/>
      <c r="P49" s="61"/>
      <c r="Q49" s="61">
        <v>7</v>
      </c>
      <c r="R49" s="61">
        <v>7</v>
      </c>
      <c r="S49" s="61"/>
    </row>
    <row r="50" ht="18" customHeight="1" spans="1:19">
      <c r="A50" s="75">
        <v>46</v>
      </c>
      <c r="B50" s="35" t="s">
        <v>18</v>
      </c>
      <c r="C50" s="35" t="s">
        <v>19</v>
      </c>
      <c r="D50" s="40" t="s">
        <v>85</v>
      </c>
      <c r="E50" s="36">
        <v>10</v>
      </c>
      <c r="F50" s="36"/>
      <c r="G50" s="47">
        <f t="shared" si="0"/>
        <v>0.4</v>
      </c>
      <c r="H50" s="165">
        <v>1</v>
      </c>
      <c r="I50" s="39"/>
      <c r="J50" s="39"/>
      <c r="K50" s="60">
        <v>1</v>
      </c>
      <c r="L50" s="60">
        <v>1</v>
      </c>
      <c r="M50" s="60"/>
      <c r="N50" s="61">
        <v>4</v>
      </c>
      <c r="O50" s="61"/>
      <c r="P50" s="61"/>
      <c r="Q50" s="61">
        <v>4</v>
      </c>
      <c r="R50" s="61">
        <v>4</v>
      </c>
      <c r="S50" s="61"/>
    </row>
    <row r="51" ht="18" customHeight="1" spans="1:19">
      <c r="A51" s="75">
        <v>47</v>
      </c>
      <c r="B51" s="35" t="s">
        <v>76</v>
      </c>
      <c r="C51" s="35" t="s">
        <v>30</v>
      </c>
      <c r="D51" s="40" t="s">
        <v>86</v>
      </c>
      <c r="E51" s="36">
        <v>12</v>
      </c>
      <c r="F51" s="36">
        <v>1</v>
      </c>
      <c r="G51" s="47">
        <f t="shared" si="0"/>
        <v>0.333333333333333</v>
      </c>
      <c r="H51" s="165">
        <v>4</v>
      </c>
      <c r="I51" s="39">
        <v>3</v>
      </c>
      <c r="J51" s="39"/>
      <c r="K51" s="60">
        <v>1</v>
      </c>
      <c r="L51" s="60"/>
      <c r="M51" s="60">
        <v>1</v>
      </c>
      <c r="N51" s="61">
        <v>4</v>
      </c>
      <c r="O51" s="61">
        <v>3</v>
      </c>
      <c r="P51" s="61"/>
      <c r="Q51" s="61">
        <v>1</v>
      </c>
      <c r="R51" s="61">
        <v>0</v>
      </c>
      <c r="S51" s="61">
        <v>1</v>
      </c>
    </row>
    <row r="52" ht="18" customHeight="1" spans="1:19">
      <c r="A52" s="75">
        <v>48</v>
      </c>
      <c r="B52" s="35" t="s">
        <v>47</v>
      </c>
      <c r="C52" s="35" t="s">
        <v>19</v>
      </c>
      <c r="D52" s="40" t="s">
        <v>87</v>
      </c>
      <c r="E52" s="36">
        <v>10</v>
      </c>
      <c r="F52" s="36"/>
      <c r="G52" s="47">
        <f t="shared" si="0"/>
        <v>0.2</v>
      </c>
      <c r="H52" s="165">
        <v>2</v>
      </c>
      <c r="I52" s="39"/>
      <c r="J52" s="39">
        <v>1</v>
      </c>
      <c r="K52" s="60">
        <v>1</v>
      </c>
      <c r="L52" s="60">
        <v>1</v>
      </c>
      <c r="M52" s="60"/>
      <c r="N52" s="61">
        <v>2</v>
      </c>
      <c r="O52" s="61"/>
      <c r="P52" s="61">
        <v>1</v>
      </c>
      <c r="Q52" s="61">
        <v>1</v>
      </c>
      <c r="R52" s="61">
        <v>1</v>
      </c>
      <c r="S52" s="61"/>
    </row>
    <row r="53" ht="18" customHeight="1" spans="1:19">
      <c r="A53" s="75">
        <v>49</v>
      </c>
      <c r="B53" s="35" t="s">
        <v>88</v>
      </c>
      <c r="C53" s="35" t="s">
        <v>16</v>
      </c>
      <c r="D53" s="40" t="s">
        <v>89</v>
      </c>
      <c r="E53" s="36">
        <v>10</v>
      </c>
      <c r="F53" s="36"/>
      <c r="G53" s="47">
        <f t="shared" si="0"/>
        <v>0.1</v>
      </c>
      <c r="H53" s="165">
        <v>1</v>
      </c>
      <c r="I53" s="39"/>
      <c r="J53" s="39"/>
      <c r="K53" s="60">
        <v>1</v>
      </c>
      <c r="L53" s="60"/>
      <c r="M53" s="60">
        <v>1</v>
      </c>
      <c r="N53" s="61">
        <v>1</v>
      </c>
      <c r="O53" s="61"/>
      <c r="P53" s="61"/>
      <c r="Q53" s="61">
        <v>1</v>
      </c>
      <c r="R53" s="61">
        <v>0</v>
      </c>
      <c r="S53" s="61">
        <v>1</v>
      </c>
    </row>
    <row r="54" ht="18" customHeight="1" spans="1:19">
      <c r="A54" s="168" t="s">
        <v>9</v>
      </c>
      <c r="B54" s="168"/>
      <c r="C54" s="168"/>
      <c r="D54" s="168"/>
      <c r="E54" s="75">
        <f>SUM(E5:E53)</f>
        <v>1087</v>
      </c>
      <c r="F54" s="75">
        <f t="shared" ref="F54:S54" si="1">SUM(F5:F53)</f>
        <v>104</v>
      </c>
      <c r="G54" s="75"/>
      <c r="H54" s="174">
        <f t="shared" si="1"/>
        <v>3457</v>
      </c>
      <c r="I54" s="75">
        <f t="shared" si="1"/>
        <v>780</v>
      </c>
      <c r="J54" s="75">
        <f t="shared" si="1"/>
        <v>811</v>
      </c>
      <c r="K54" s="75">
        <f t="shared" si="1"/>
        <v>1866</v>
      </c>
      <c r="L54" s="75">
        <f t="shared" si="1"/>
        <v>453</v>
      </c>
      <c r="M54" s="75">
        <f t="shared" si="1"/>
        <v>1413</v>
      </c>
      <c r="N54" s="174">
        <f t="shared" si="1"/>
        <v>3729</v>
      </c>
      <c r="O54" s="75">
        <f t="shared" si="1"/>
        <v>827</v>
      </c>
      <c r="P54" s="75">
        <f t="shared" si="1"/>
        <v>840</v>
      </c>
      <c r="Q54" s="75">
        <f t="shared" si="1"/>
        <v>2062</v>
      </c>
      <c r="R54" s="75">
        <f t="shared" si="1"/>
        <v>586</v>
      </c>
      <c r="S54" s="75">
        <f t="shared" si="1"/>
        <v>1476</v>
      </c>
    </row>
  </sheetData>
  <mergeCells count="19">
    <mergeCell ref="B1:S1"/>
    <mergeCell ref="H2:M2"/>
    <mergeCell ref="N2:S2"/>
    <mergeCell ref="K3:M3"/>
    <mergeCell ref="Q3:S3"/>
    <mergeCell ref="A54:D54"/>
    <mergeCell ref="A2:A4"/>
    <mergeCell ref="B2:B4"/>
    <mergeCell ref="C2:C4"/>
    <mergeCell ref="D2:D4"/>
    <mergeCell ref="E2:E4"/>
    <mergeCell ref="F2:F4"/>
    <mergeCell ref="G2:G4"/>
    <mergeCell ref="H3:H4"/>
    <mergeCell ref="I3:I4"/>
    <mergeCell ref="J3:J4"/>
    <mergeCell ref="N3:N4"/>
    <mergeCell ref="O3:O4"/>
    <mergeCell ref="P3:P4"/>
  </mergeCells>
  <pageMargins left="0.700694444444445" right="0.700694444444445" top="0.751388888888889" bottom="0.751388888888889" header="0.297916666666667" footer="0.297916666666667"/>
  <pageSetup paperSize="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2"/>
  <sheetViews>
    <sheetView workbookViewId="0">
      <selection activeCell="W3" sqref="W3:W9"/>
    </sheetView>
  </sheetViews>
  <sheetFormatPr defaultColWidth="9" defaultRowHeight="13.5"/>
  <cols>
    <col min="1" max="1" width="17.875" style="23" customWidth="1"/>
    <col min="2" max="2" width="9" style="23"/>
    <col min="3" max="3" width="19.25" style="23" customWidth="1"/>
    <col min="4" max="4" width="5.5" customWidth="1"/>
    <col min="5" max="5" width="6.625" hidden="1" customWidth="1"/>
    <col min="6" max="6" width="6.125" customWidth="1"/>
    <col min="7" max="7" width="7.625" customWidth="1"/>
    <col min="8" max="10" width="9" hidden="1" customWidth="1"/>
    <col min="11" max="11" width="7.875" customWidth="1"/>
    <col min="12" max="14" width="9" hidden="1" customWidth="1"/>
    <col min="15" max="15" width="7.375" customWidth="1"/>
    <col min="16" max="16" width="5.625" hidden="1" customWidth="1"/>
    <col min="17" max="17" width="6.5" hidden="1" customWidth="1"/>
    <col min="18" max="18" width="5.125" hidden="1" customWidth="1"/>
    <col min="19" max="22" width="9" hidden="1" customWidth="1"/>
    <col min="23" max="23" width="9.25" customWidth="1"/>
  </cols>
  <sheetData>
    <row r="1" ht="21" customHeight="1" spans="1:23">
      <c r="A1" s="25" t="s">
        <v>2</v>
      </c>
      <c r="B1" s="25" t="s">
        <v>3</v>
      </c>
      <c r="C1" s="25" t="s">
        <v>4</v>
      </c>
      <c r="D1" s="26" t="s">
        <v>5</v>
      </c>
      <c r="E1" s="26" t="s">
        <v>6</v>
      </c>
      <c r="F1" s="27" t="s">
        <v>90</v>
      </c>
      <c r="G1" s="29" t="s">
        <v>8</v>
      </c>
      <c r="H1" s="29"/>
      <c r="I1" s="29"/>
      <c r="J1" s="29"/>
      <c r="K1" s="51">
        <v>43384</v>
      </c>
      <c r="L1" s="52"/>
      <c r="M1" s="52"/>
      <c r="N1" s="52"/>
      <c r="O1" s="53">
        <v>43385</v>
      </c>
      <c r="P1" s="54"/>
      <c r="Q1" s="54"/>
      <c r="R1" s="54"/>
      <c r="S1" s="53">
        <v>43388</v>
      </c>
      <c r="T1" s="54"/>
      <c r="U1" s="54"/>
      <c r="V1" s="54"/>
      <c r="W1" s="167">
        <v>43418</v>
      </c>
    </row>
    <row r="2" ht="24" spans="1:23">
      <c r="A2" s="30"/>
      <c r="B2" s="30"/>
      <c r="C2" s="30"/>
      <c r="D2" s="31"/>
      <c r="E2" s="31"/>
      <c r="F2" s="32"/>
      <c r="G2" s="57" t="s">
        <v>9</v>
      </c>
      <c r="H2" s="34" t="s">
        <v>10</v>
      </c>
      <c r="I2" s="55" t="s">
        <v>11</v>
      </c>
      <c r="J2" s="56" t="s">
        <v>12</v>
      </c>
      <c r="K2" s="57" t="s">
        <v>9</v>
      </c>
      <c r="L2" s="34" t="s">
        <v>10</v>
      </c>
      <c r="M2" s="55" t="s">
        <v>11</v>
      </c>
      <c r="N2" s="56" t="s">
        <v>12</v>
      </c>
      <c r="O2" s="58" t="s">
        <v>9</v>
      </c>
      <c r="P2" s="59" t="s">
        <v>10</v>
      </c>
      <c r="Q2" s="65" t="s">
        <v>11</v>
      </c>
      <c r="R2" s="66" t="s">
        <v>12</v>
      </c>
      <c r="S2" s="58" t="s">
        <v>9</v>
      </c>
      <c r="T2" s="59" t="s">
        <v>10</v>
      </c>
      <c r="U2" s="65" t="s">
        <v>11</v>
      </c>
      <c r="V2" s="66" t="s">
        <v>12</v>
      </c>
      <c r="W2" s="168" t="s">
        <v>9</v>
      </c>
    </row>
    <row r="3" spans="1:23">
      <c r="A3" s="35" t="s">
        <v>15</v>
      </c>
      <c r="B3" s="35" t="s">
        <v>16</v>
      </c>
      <c r="C3" s="35" t="s">
        <v>17</v>
      </c>
      <c r="D3" s="36">
        <v>27</v>
      </c>
      <c r="E3" s="36"/>
      <c r="F3" s="163">
        <f t="shared" ref="F3:F51" si="0">O3/D3</f>
        <v>9.37037037037037</v>
      </c>
      <c r="G3" s="164">
        <v>230</v>
      </c>
      <c r="H3" s="39">
        <v>38</v>
      </c>
      <c r="I3" s="39">
        <v>69</v>
      </c>
      <c r="J3" s="60">
        <v>123</v>
      </c>
      <c r="K3" s="61">
        <v>250</v>
      </c>
      <c r="L3" s="61">
        <v>43</v>
      </c>
      <c r="M3" s="61">
        <v>72</v>
      </c>
      <c r="N3" s="61">
        <v>135</v>
      </c>
      <c r="O3" s="54">
        <v>253</v>
      </c>
      <c r="P3" s="54">
        <v>43</v>
      </c>
      <c r="Q3" s="54">
        <v>72</v>
      </c>
      <c r="R3" s="54">
        <f t="shared" ref="R3:R51" si="1">O3-P3-Q3</f>
        <v>138</v>
      </c>
      <c r="S3" s="54"/>
      <c r="T3" s="54"/>
      <c r="U3" s="54"/>
      <c r="V3" s="54"/>
      <c r="W3" s="168"/>
    </row>
    <row r="4" spans="1:23">
      <c r="A4" s="35" t="s">
        <v>18</v>
      </c>
      <c r="B4" s="35" t="s">
        <v>19</v>
      </c>
      <c r="C4" s="35" t="s">
        <v>20</v>
      </c>
      <c r="D4" s="36">
        <v>90</v>
      </c>
      <c r="E4" s="36"/>
      <c r="F4" s="163">
        <f t="shared" si="0"/>
        <v>8.76666666666667</v>
      </c>
      <c r="G4" s="164">
        <v>660</v>
      </c>
      <c r="H4" s="39">
        <v>40</v>
      </c>
      <c r="I4" s="39">
        <v>119</v>
      </c>
      <c r="J4" s="60">
        <v>501</v>
      </c>
      <c r="K4" s="61">
        <v>748</v>
      </c>
      <c r="L4" s="61">
        <v>46</v>
      </c>
      <c r="M4" s="61">
        <v>127</v>
      </c>
      <c r="N4" s="61">
        <v>575</v>
      </c>
      <c r="O4" s="54">
        <v>789</v>
      </c>
      <c r="P4" s="54">
        <v>46</v>
      </c>
      <c r="Q4" s="54">
        <v>133</v>
      </c>
      <c r="R4" s="54">
        <f t="shared" si="1"/>
        <v>610</v>
      </c>
      <c r="S4" s="54"/>
      <c r="T4" s="54"/>
      <c r="U4" s="54"/>
      <c r="V4" s="54"/>
      <c r="W4" s="168"/>
    </row>
    <row r="5" spans="1:23">
      <c r="A5" s="35" t="s">
        <v>21</v>
      </c>
      <c r="B5" s="35" t="s">
        <v>19</v>
      </c>
      <c r="C5" s="35" t="s">
        <v>22</v>
      </c>
      <c r="D5" s="36">
        <v>80</v>
      </c>
      <c r="E5" s="36">
        <v>1</v>
      </c>
      <c r="F5" s="163">
        <f t="shared" si="0"/>
        <v>7.4875</v>
      </c>
      <c r="G5" s="164">
        <v>550</v>
      </c>
      <c r="H5" s="39">
        <v>41</v>
      </c>
      <c r="I5" s="39">
        <v>71</v>
      </c>
      <c r="J5" s="60">
        <v>438</v>
      </c>
      <c r="K5" s="61">
        <v>581</v>
      </c>
      <c r="L5" s="61">
        <v>43</v>
      </c>
      <c r="M5" s="61">
        <v>77</v>
      </c>
      <c r="N5" s="61">
        <v>461</v>
      </c>
      <c r="O5" s="54">
        <v>599</v>
      </c>
      <c r="P5" s="54">
        <v>45</v>
      </c>
      <c r="Q5" s="54">
        <v>82</v>
      </c>
      <c r="R5" s="54">
        <f t="shared" si="1"/>
        <v>472</v>
      </c>
      <c r="S5" s="54"/>
      <c r="T5" s="54"/>
      <c r="U5" s="54"/>
      <c r="V5" s="54"/>
      <c r="W5" s="168"/>
    </row>
    <row r="6" spans="1:23">
      <c r="A6" s="35" t="s">
        <v>23</v>
      </c>
      <c r="B6" s="35" t="s">
        <v>24</v>
      </c>
      <c r="C6" s="35" t="s">
        <v>25</v>
      </c>
      <c r="D6" s="36">
        <v>10</v>
      </c>
      <c r="E6" s="36">
        <v>1</v>
      </c>
      <c r="F6" s="163">
        <f t="shared" si="0"/>
        <v>7.3</v>
      </c>
      <c r="G6" s="164">
        <v>65</v>
      </c>
      <c r="H6" s="39">
        <v>1</v>
      </c>
      <c r="I6" s="39">
        <v>36</v>
      </c>
      <c r="J6" s="60">
        <v>28</v>
      </c>
      <c r="K6" s="61">
        <v>69</v>
      </c>
      <c r="L6" s="61">
        <v>5</v>
      </c>
      <c r="M6" s="61">
        <v>34</v>
      </c>
      <c r="N6" s="61">
        <v>30</v>
      </c>
      <c r="O6" s="54">
        <v>73</v>
      </c>
      <c r="P6" s="54">
        <v>7</v>
      </c>
      <c r="Q6" s="54">
        <v>34</v>
      </c>
      <c r="R6" s="54">
        <f t="shared" si="1"/>
        <v>32</v>
      </c>
      <c r="S6" s="54"/>
      <c r="T6" s="54"/>
      <c r="U6" s="54"/>
      <c r="V6" s="54"/>
      <c r="W6" s="168"/>
    </row>
    <row r="7" spans="1:23">
      <c r="A7" s="35" t="s">
        <v>15</v>
      </c>
      <c r="B7" s="35" t="s">
        <v>16</v>
      </c>
      <c r="C7" s="35" t="s">
        <v>26</v>
      </c>
      <c r="D7" s="36">
        <v>30</v>
      </c>
      <c r="E7" s="36">
        <v>11</v>
      </c>
      <c r="F7" s="163">
        <f t="shared" si="0"/>
        <v>5.23333333333333</v>
      </c>
      <c r="G7" s="164">
        <v>150</v>
      </c>
      <c r="H7" s="39">
        <v>43</v>
      </c>
      <c r="I7" s="39">
        <v>47</v>
      </c>
      <c r="J7" s="60">
        <v>60</v>
      </c>
      <c r="K7" s="61">
        <v>156</v>
      </c>
      <c r="L7" s="61">
        <v>44</v>
      </c>
      <c r="M7" s="61">
        <v>50</v>
      </c>
      <c r="N7" s="61">
        <v>62</v>
      </c>
      <c r="O7" s="54">
        <v>157</v>
      </c>
      <c r="P7" s="54">
        <v>44</v>
      </c>
      <c r="Q7" s="54">
        <v>50</v>
      </c>
      <c r="R7" s="54">
        <f t="shared" si="1"/>
        <v>63</v>
      </c>
      <c r="S7" s="54"/>
      <c r="T7" s="54"/>
      <c r="U7" s="54"/>
      <c r="V7" s="54"/>
      <c r="W7" s="168"/>
    </row>
    <row r="8" spans="1:23">
      <c r="A8" s="35" t="s">
        <v>27</v>
      </c>
      <c r="B8" s="35" t="s">
        <v>19</v>
      </c>
      <c r="C8" s="35" t="s">
        <v>28</v>
      </c>
      <c r="D8" s="36">
        <v>70</v>
      </c>
      <c r="E8" s="36"/>
      <c r="F8" s="163">
        <f t="shared" si="0"/>
        <v>5.1</v>
      </c>
      <c r="G8" s="164">
        <v>329</v>
      </c>
      <c r="H8" s="39">
        <v>32</v>
      </c>
      <c r="I8" s="39">
        <v>122</v>
      </c>
      <c r="J8" s="60">
        <v>175</v>
      </c>
      <c r="K8" s="61">
        <v>348</v>
      </c>
      <c r="L8" s="61">
        <v>34</v>
      </c>
      <c r="M8" s="61">
        <v>121</v>
      </c>
      <c r="N8" s="61">
        <v>193</v>
      </c>
      <c r="O8" s="54">
        <v>357</v>
      </c>
      <c r="P8" s="54">
        <v>34</v>
      </c>
      <c r="Q8" s="54">
        <v>119</v>
      </c>
      <c r="R8" s="54">
        <f t="shared" si="1"/>
        <v>204</v>
      </c>
      <c r="S8" s="54"/>
      <c r="T8" s="54"/>
      <c r="U8" s="54"/>
      <c r="V8" s="54"/>
      <c r="W8" s="168"/>
    </row>
    <row r="9" spans="1:23">
      <c r="A9" s="35" t="s">
        <v>32</v>
      </c>
      <c r="B9" s="35" t="s">
        <v>30</v>
      </c>
      <c r="C9" s="35" t="s">
        <v>33</v>
      </c>
      <c r="D9" s="36">
        <v>8</v>
      </c>
      <c r="E9" s="36">
        <v>1</v>
      </c>
      <c r="F9" s="163">
        <f t="shared" si="0"/>
        <v>4.75</v>
      </c>
      <c r="G9" s="164">
        <v>34</v>
      </c>
      <c r="H9" s="39">
        <v>7</v>
      </c>
      <c r="I9" s="39">
        <v>14</v>
      </c>
      <c r="J9" s="60">
        <v>13</v>
      </c>
      <c r="K9" s="61">
        <v>36</v>
      </c>
      <c r="L9" s="61">
        <v>8</v>
      </c>
      <c r="M9" s="61">
        <v>14</v>
      </c>
      <c r="N9" s="61">
        <v>14</v>
      </c>
      <c r="O9" s="54">
        <v>38</v>
      </c>
      <c r="P9" s="54">
        <v>10</v>
      </c>
      <c r="Q9" s="54">
        <v>14</v>
      </c>
      <c r="R9" s="54">
        <f t="shared" si="1"/>
        <v>14</v>
      </c>
      <c r="S9" s="54"/>
      <c r="T9" s="54"/>
      <c r="U9" s="54"/>
      <c r="V9" s="54"/>
      <c r="W9" s="168"/>
    </row>
    <row r="10" spans="1:23">
      <c r="A10" s="35" t="s">
        <v>29</v>
      </c>
      <c r="B10" s="35" t="s">
        <v>30</v>
      </c>
      <c r="C10" s="35" t="s">
        <v>31</v>
      </c>
      <c r="D10" s="36">
        <v>15</v>
      </c>
      <c r="E10" s="36"/>
      <c r="F10" s="163">
        <f t="shared" si="0"/>
        <v>4.53333333333333</v>
      </c>
      <c r="G10" s="164">
        <v>64</v>
      </c>
      <c r="H10" s="39">
        <v>10</v>
      </c>
      <c r="I10" s="39">
        <v>24</v>
      </c>
      <c r="J10" s="60">
        <v>30</v>
      </c>
      <c r="K10" s="61">
        <v>68</v>
      </c>
      <c r="L10" s="61">
        <v>11</v>
      </c>
      <c r="M10" s="61">
        <v>25</v>
      </c>
      <c r="N10" s="61">
        <v>32</v>
      </c>
      <c r="O10" s="54">
        <v>68</v>
      </c>
      <c r="P10" s="54">
        <v>11</v>
      </c>
      <c r="Q10" s="54">
        <v>25</v>
      </c>
      <c r="R10" s="54">
        <f t="shared" si="1"/>
        <v>32</v>
      </c>
      <c r="S10" s="54"/>
      <c r="T10" s="54"/>
      <c r="U10" s="54"/>
      <c r="V10" s="54"/>
      <c r="W10" s="168"/>
    </row>
    <row r="11" spans="1:23">
      <c r="A11" s="35" t="s">
        <v>21</v>
      </c>
      <c r="B11" s="35" t="s">
        <v>16</v>
      </c>
      <c r="C11" s="35" t="s">
        <v>34</v>
      </c>
      <c r="D11" s="36">
        <v>25</v>
      </c>
      <c r="E11" s="36"/>
      <c r="F11" s="163">
        <f t="shared" si="0"/>
        <v>4.44</v>
      </c>
      <c r="G11" s="164">
        <v>104</v>
      </c>
      <c r="H11" s="39">
        <v>19</v>
      </c>
      <c r="I11" s="39">
        <v>5</v>
      </c>
      <c r="J11" s="60">
        <v>80</v>
      </c>
      <c r="K11" s="61">
        <v>109</v>
      </c>
      <c r="L11" s="61">
        <v>19</v>
      </c>
      <c r="M11" s="61">
        <v>4</v>
      </c>
      <c r="N11" s="61">
        <v>86</v>
      </c>
      <c r="O11" s="54">
        <v>111</v>
      </c>
      <c r="P11" s="54">
        <v>18</v>
      </c>
      <c r="Q11" s="54">
        <v>3</v>
      </c>
      <c r="R11" s="54">
        <f t="shared" si="1"/>
        <v>90</v>
      </c>
      <c r="S11" s="54"/>
      <c r="T11" s="54"/>
      <c r="U11" s="54"/>
      <c r="V11" s="54"/>
      <c r="W11" s="168"/>
    </row>
    <row r="12" spans="1:23">
      <c r="A12" s="35" t="s">
        <v>18</v>
      </c>
      <c r="B12" s="35" t="s">
        <v>35</v>
      </c>
      <c r="C12" s="35" t="s">
        <v>36</v>
      </c>
      <c r="D12" s="36">
        <v>8</v>
      </c>
      <c r="E12" s="36">
        <v>5</v>
      </c>
      <c r="F12" s="163">
        <f t="shared" si="0"/>
        <v>4.375</v>
      </c>
      <c r="G12" s="164">
        <v>34</v>
      </c>
      <c r="H12" s="39">
        <v>10</v>
      </c>
      <c r="I12" s="39">
        <v>16</v>
      </c>
      <c r="J12" s="60">
        <v>8</v>
      </c>
      <c r="K12" s="61">
        <v>33</v>
      </c>
      <c r="L12" s="61">
        <v>10</v>
      </c>
      <c r="M12" s="61">
        <v>14</v>
      </c>
      <c r="N12" s="61">
        <v>9</v>
      </c>
      <c r="O12" s="54">
        <v>35</v>
      </c>
      <c r="P12" s="54">
        <v>10</v>
      </c>
      <c r="Q12" s="54">
        <v>14</v>
      </c>
      <c r="R12" s="54">
        <f t="shared" si="1"/>
        <v>11</v>
      </c>
      <c r="S12" s="54"/>
      <c r="T12" s="54"/>
      <c r="U12" s="54"/>
      <c r="V12" s="54"/>
      <c r="W12" s="168"/>
    </row>
    <row r="13" spans="1:23">
      <c r="A13" s="35" t="s">
        <v>39</v>
      </c>
      <c r="B13" s="35" t="s">
        <v>30</v>
      </c>
      <c r="C13" s="35" t="s">
        <v>40</v>
      </c>
      <c r="D13" s="36">
        <v>10</v>
      </c>
      <c r="E13" s="36">
        <v>2</v>
      </c>
      <c r="F13" s="163">
        <f t="shared" si="0"/>
        <v>4</v>
      </c>
      <c r="G13" s="165">
        <v>31</v>
      </c>
      <c r="H13" s="39">
        <v>14</v>
      </c>
      <c r="I13" s="39">
        <v>14</v>
      </c>
      <c r="J13" s="60">
        <v>3</v>
      </c>
      <c r="K13" s="61">
        <v>38</v>
      </c>
      <c r="L13" s="61">
        <v>19</v>
      </c>
      <c r="M13" s="61">
        <v>15</v>
      </c>
      <c r="N13" s="61">
        <v>4</v>
      </c>
      <c r="O13" s="54">
        <v>40</v>
      </c>
      <c r="P13" s="54">
        <v>19</v>
      </c>
      <c r="Q13" s="54">
        <v>15</v>
      </c>
      <c r="R13" s="54">
        <f t="shared" si="1"/>
        <v>6</v>
      </c>
      <c r="S13" s="54"/>
      <c r="T13" s="54"/>
      <c r="U13" s="54"/>
      <c r="V13" s="54"/>
      <c r="W13" s="168"/>
    </row>
    <row r="14" spans="1:23">
      <c r="A14" s="35" t="s">
        <v>41</v>
      </c>
      <c r="B14" s="35" t="s">
        <v>19</v>
      </c>
      <c r="C14" s="40" t="s">
        <v>42</v>
      </c>
      <c r="D14" s="36">
        <v>10</v>
      </c>
      <c r="E14" s="36"/>
      <c r="F14" s="163">
        <f t="shared" si="0"/>
        <v>3.9</v>
      </c>
      <c r="G14" s="165">
        <v>38</v>
      </c>
      <c r="H14" s="39">
        <v>5</v>
      </c>
      <c r="I14" s="39">
        <v>24</v>
      </c>
      <c r="J14" s="60">
        <v>9</v>
      </c>
      <c r="K14" s="61">
        <v>38</v>
      </c>
      <c r="L14" s="61">
        <v>5</v>
      </c>
      <c r="M14" s="61">
        <v>24</v>
      </c>
      <c r="N14" s="61">
        <v>9</v>
      </c>
      <c r="O14" s="54">
        <v>39</v>
      </c>
      <c r="P14" s="54">
        <v>5</v>
      </c>
      <c r="Q14" s="54">
        <v>24</v>
      </c>
      <c r="R14" s="54">
        <f t="shared" si="1"/>
        <v>10</v>
      </c>
      <c r="S14" s="54"/>
      <c r="T14" s="54"/>
      <c r="U14" s="54"/>
      <c r="V14" s="54"/>
      <c r="W14" s="168"/>
    </row>
    <row r="15" spans="1:23">
      <c r="A15" s="35" t="s">
        <v>37</v>
      </c>
      <c r="B15" s="35" t="s">
        <v>19</v>
      </c>
      <c r="C15" s="40" t="s">
        <v>38</v>
      </c>
      <c r="D15" s="36">
        <v>10</v>
      </c>
      <c r="E15" s="36">
        <v>3</v>
      </c>
      <c r="F15" s="163">
        <f t="shared" si="0"/>
        <v>3.8</v>
      </c>
      <c r="G15" s="164">
        <v>36</v>
      </c>
      <c r="H15" s="39">
        <v>11</v>
      </c>
      <c r="I15" s="39">
        <v>15</v>
      </c>
      <c r="J15" s="60">
        <v>10</v>
      </c>
      <c r="K15" s="61">
        <v>39</v>
      </c>
      <c r="L15" s="61">
        <v>12</v>
      </c>
      <c r="M15" s="61">
        <v>17</v>
      </c>
      <c r="N15" s="61">
        <v>10</v>
      </c>
      <c r="O15" s="54">
        <v>38</v>
      </c>
      <c r="P15" s="54">
        <v>11</v>
      </c>
      <c r="Q15" s="54">
        <v>17</v>
      </c>
      <c r="R15" s="54">
        <f t="shared" si="1"/>
        <v>10</v>
      </c>
      <c r="S15" s="54"/>
      <c r="T15" s="54"/>
      <c r="U15" s="54"/>
      <c r="V15" s="54"/>
      <c r="W15" s="168"/>
    </row>
    <row r="16" spans="1:23">
      <c r="A16" s="35" t="s">
        <v>37</v>
      </c>
      <c r="B16" s="35" t="s">
        <v>35</v>
      </c>
      <c r="C16" s="35" t="s">
        <v>44</v>
      </c>
      <c r="D16" s="36">
        <v>15</v>
      </c>
      <c r="E16" s="36">
        <v>5</v>
      </c>
      <c r="F16" s="163">
        <f t="shared" si="0"/>
        <v>3.4</v>
      </c>
      <c r="G16" s="164">
        <v>42</v>
      </c>
      <c r="H16" s="39">
        <v>2</v>
      </c>
      <c r="I16" s="39">
        <v>24</v>
      </c>
      <c r="J16" s="60">
        <v>16</v>
      </c>
      <c r="K16" s="61">
        <v>49</v>
      </c>
      <c r="L16" s="61">
        <v>4</v>
      </c>
      <c r="M16" s="61">
        <v>26</v>
      </c>
      <c r="N16" s="61">
        <v>19</v>
      </c>
      <c r="O16" s="54">
        <v>51</v>
      </c>
      <c r="P16" s="54">
        <v>5</v>
      </c>
      <c r="Q16" s="54">
        <v>27</v>
      </c>
      <c r="R16" s="54">
        <f t="shared" si="1"/>
        <v>19</v>
      </c>
      <c r="S16" s="54"/>
      <c r="T16" s="54"/>
      <c r="U16" s="54"/>
      <c r="V16" s="54"/>
      <c r="W16" s="168"/>
    </row>
    <row r="17" spans="1:23">
      <c r="A17" s="35" t="s">
        <v>32</v>
      </c>
      <c r="B17" s="35" t="s">
        <v>16</v>
      </c>
      <c r="C17" s="40" t="s">
        <v>43</v>
      </c>
      <c r="D17" s="36">
        <v>10</v>
      </c>
      <c r="E17" s="36">
        <v>2</v>
      </c>
      <c r="F17" s="163">
        <f t="shared" si="0"/>
        <v>3.3</v>
      </c>
      <c r="G17" s="164">
        <v>32</v>
      </c>
      <c r="H17" s="39">
        <v>10</v>
      </c>
      <c r="I17" s="39">
        <v>10</v>
      </c>
      <c r="J17" s="60">
        <v>12</v>
      </c>
      <c r="K17" s="61">
        <v>33</v>
      </c>
      <c r="L17" s="61">
        <v>10</v>
      </c>
      <c r="M17" s="61">
        <v>10</v>
      </c>
      <c r="N17" s="61">
        <v>13</v>
      </c>
      <c r="O17" s="54">
        <v>33</v>
      </c>
      <c r="P17" s="54">
        <v>10</v>
      </c>
      <c r="Q17" s="54">
        <v>10</v>
      </c>
      <c r="R17" s="54">
        <f t="shared" si="1"/>
        <v>13</v>
      </c>
      <c r="S17" s="54"/>
      <c r="T17" s="54"/>
      <c r="U17" s="54"/>
      <c r="V17" s="54"/>
      <c r="W17" s="168"/>
    </row>
    <row r="18" spans="1:23">
      <c r="A18" s="35" t="s">
        <v>45</v>
      </c>
      <c r="B18" s="35" t="s">
        <v>16</v>
      </c>
      <c r="C18" s="35" t="s">
        <v>46</v>
      </c>
      <c r="D18" s="36">
        <v>10</v>
      </c>
      <c r="E18" s="36">
        <v>2</v>
      </c>
      <c r="F18" s="163">
        <f t="shared" si="0"/>
        <v>3.3</v>
      </c>
      <c r="G18" s="164">
        <v>30</v>
      </c>
      <c r="H18" s="39">
        <v>15</v>
      </c>
      <c r="I18" s="39">
        <v>7</v>
      </c>
      <c r="J18" s="60">
        <v>8</v>
      </c>
      <c r="K18" s="61">
        <v>31</v>
      </c>
      <c r="L18" s="61">
        <v>16</v>
      </c>
      <c r="M18" s="61">
        <v>5</v>
      </c>
      <c r="N18" s="61">
        <v>10</v>
      </c>
      <c r="O18" s="54">
        <v>33</v>
      </c>
      <c r="P18" s="54">
        <v>17</v>
      </c>
      <c r="Q18" s="54">
        <v>5</v>
      </c>
      <c r="R18" s="54">
        <f t="shared" si="1"/>
        <v>11</v>
      </c>
      <c r="S18" s="54"/>
      <c r="T18" s="54"/>
      <c r="U18" s="54"/>
      <c r="V18" s="54"/>
      <c r="W18" s="168"/>
    </row>
    <row r="19" spans="1:23">
      <c r="A19" s="35" t="s">
        <v>41</v>
      </c>
      <c r="B19" s="35" t="s">
        <v>19</v>
      </c>
      <c r="C19" s="42" t="s">
        <v>49</v>
      </c>
      <c r="D19" s="36">
        <v>10</v>
      </c>
      <c r="E19" s="36"/>
      <c r="F19" s="43">
        <f t="shared" si="0"/>
        <v>2.9</v>
      </c>
      <c r="G19" s="165">
        <v>28</v>
      </c>
      <c r="H19" s="39">
        <v>1</v>
      </c>
      <c r="I19" s="39">
        <v>16</v>
      </c>
      <c r="J19" s="60">
        <v>11</v>
      </c>
      <c r="K19" s="61">
        <v>27</v>
      </c>
      <c r="L19" s="61">
        <v>1</v>
      </c>
      <c r="M19" s="61">
        <v>16</v>
      </c>
      <c r="N19" s="61">
        <v>10</v>
      </c>
      <c r="O19" s="54">
        <v>29</v>
      </c>
      <c r="P19" s="54">
        <v>2</v>
      </c>
      <c r="Q19" s="54">
        <v>16</v>
      </c>
      <c r="R19" s="54">
        <f t="shared" si="1"/>
        <v>11</v>
      </c>
      <c r="S19" s="54"/>
      <c r="T19" s="54"/>
      <c r="U19" s="54"/>
      <c r="V19" s="54"/>
      <c r="W19" s="168"/>
    </row>
    <row r="20" spans="1:23">
      <c r="A20" s="35" t="s">
        <v>47</v>
      </c>
      <c r="B20" s="35" t="s">
        <v>30</v>
      </c>
      <c r="C20" s="35" t="s">
        <v>48</v>
      </c>
      <c r="D20" s="36">
        <v>40</v>
      </c>
      <c r="E20" s="36">
        <v>6</v>
      </c>
      <c r="F20" s="43">
        <f t="shared" si="0"/>
        <v>2.875</v>
      </c>
      <c r="G20" s="164">
        <v>105</v>
      </c>
      <c r="H20" s="39">
        <v>49</v>
      </c>
      <c r="I20" s="39">
        <v>39</v>
      </c>
      <c r="J20" s="60">
        <v>17</v>
      </c>
      <c r="K20" s="61">
        <v>110</v>
      </c>
      <c r="L20" s="61">
        <v>50</v>
      </c>
      <c r="M20" s="61">
        <v>41</v>
      </c>
      <c r="N20" s="61">
        <v>19</v>
      </c>
      <c r="O20" s="54">
        <v>115</v>
      </c>
      <c r="P20" s="54">
        <v>51</v>
      </c>
      <c r="Q20" s="54">
        <v>43</v>
      </c>
      <c r="R20" s="54">
        <f t="shared" si="1"/>
        <v>21</v>
      </c>
      <c r="S20" s="54"/>
      <c r="T20" s="54"/>
      <c r="U20" s="54"/>
      <c r="V20" s="54"/>
      <c r="W20" s="168"/>
    </row>
    <row r="21" spans="1:23">
      <c r="A21" s="35" t="s">
        <v>41</v>
      </c>
      <c r="B21" s="35" t="s">
        <v>30</v>
      </c>
      <c r="C21" s="35" t="s">
        <v>52</v>
      </c>
      <c r="D21" s="36">
        <v>10</v>
      </c>
      <c r="E21" s="36"/>
      <c r="F21" s="43">
        <f t="shared" si="0"/>
        <v>2.7</v>
      </c>
      <c r="G21" s="165">
        <v>23</v>
      </c>
      <c r="H21" s="39">
        <v>5</v>
      </c>
      <c r="I21" s="39">
        <v>10</v>
      </c>
      <c r="J21" s="60">
        <v>8</v>
      </c>
      <c r="K21" s="61">
        <v>26</v>
      </c>
      <c r="L21" s="61">
        <v>5</v>
      </c>
      <c r="M21" s="61">
        <v>10</v>
      </c>
      <c r="N21" s="61">
        <v>11</v>
      </c>
      <c r="O21" s="54">
        <v>27</v>
      </c>
      <c r="P21" s="54">
        <v>5</v>
      </c>
      <c r="Q21" s="54">
        <v>10</v>
      </c>
      <c r="R21" s="54">
        <f t="shared" si="1"/>
        <v>12</v>
      </c>
      <c r="S21" s="54"/>
      <c r="T21" s="54"/>
      <c r="U21" s="54"/>
      <c r="V21" s="54"/>
      <c r="W21" s="168"/>
    </row>
    <row r="22" spans="1:23">
      <c r="A22" s="35" t="s">
        <v>53</v>
      </c>
      <c r="B22" s="35" t="s">
        <v>30</v>
      </c>
      <c r="C22" s="35" t="s">
        <v>59</v>
      </c>
      <c r="D22" s="36">
        <v>15</v>
      </c>
      <c r="E22" s="36">
        <v>0</v>
      </c>
      <c r="F22" s="43">
        <f t="shared" si="0"/>
        <v>2.46666666666667</v>
      </c>
      <c r="G22" s="165">
        <v>28</v>
      </c>
      <c r="H22" s="39">
        <v>15</v>
      </c>
      <c r="I22" s="39">
        <v>3</v>
      </c>
      <c r="J22" s="60">
        <v>10</v>
      </c>
      <c r="K22" s="61">
        <v>31</v>
      </c>
      <c r="L22" s="61">
        <v>15</v>
      </c>
      <c r="M22" s="61">
        <v>4</v>
      </c>
      <c r="N22" s="61">
        <v>12</v>
      </c>
      <c r="O22" s="54">
        <v>37</v>
      </c>
      <c r="P22" s="54">
        <v>16</v>
      </c>
      <c r="Q22" s="54">
        <v>5</v>
      </c>
      <c r="R22" s="54">
        <f t="shared" si="1"/>
        <v>16</v>
      </c>
      <c r="S22" s="54"/>
      <c r="T22" s="54"/>
      <c r="U22" s="54"/>
      <c r="V22" s="54"/>
      <c r="W22" s="168"/>
    </row>
    <row r="23" spans="1:23">
      <c r="A23" s="35" t="s">
        <v>50</v>
      </c>
      <c r="B23" s="35" t="s">
        <v>19</v>
      </c>
      <c r="C23" s="40" t="s">
        <v>51</v>
      </c>
      <c r="D23" s="36">
        <v>10</v>
      </c>
      <c r="E23" s="36"/>
      <c r="F23" s="43">
        <f t="shared" si="0"/>
        <v>2.4</v>
      </c>
      <c r="G23" s="165">
        <v>24</v>
      </c>
      <c r="H23" s="39">
        <v>6</v>
      </c>
      <c r="I23" s="39"/>
      <c r="J23" s="60">
        <v>18</v>
      </c>
      <c r="K23" s="61">
        <v>26</v>
      </c>
      <c r="L23" s="61">
        <v>8</v>
      </c>
      <c r="M23" s="61"/>
      <c r="N23" s="61">
        <v>18</v>
      </c>
      <c r="O23" s="54">
        <v>24</v>
      </c>
      <c r="P23" s="54">
        <v>8</v>
      </c>
      <c r="Q23" s="54"/>
      <c r="R23" s="54">
        <f t="shared" si="1"/>
        <v>16</v>
      </c>
      <c r="S23" s="54"/>
      <c r="T23" s="54"/>
      <c r="U23" s="54"/>
      <c r="V23" s="54"/>
      <c r="W23" s="168"/>
    </row>
    <row r="24" spans="1:23">
      <c r="A24" s="35" t="s">
        <v>53</v>
      </c>
      <c r="B24" s="35" t="s">
        <v>30</v>
      </c>
      <c r="C24" s="35" t="s">
        <v>54</v>
      </c>
      <c r="D24" s="36">
        <v>95</v>
      </c>
      <c r="E24" s="36">
        <v>29</v>
      </c>
      <c r="F24" s="43">
        <f t="shared" si="0"/>
        <v>2.38947368421053</v>
      </c>
      <c r="G24" s="60">
        <v>207</v>
      </c>
      <c r="H24" s="39">
        <v>159</v>
      </c>
      <c r="I24" s="39">
        <v>22</v>
      </c>
      <c r="J24" s="60">
        <v>26</v>
      </c>
      <c r="K24" s="61">
        <v>219</v>
      </c>
      <c r="L24" s="61">
        <v>164</v>
      </c>
      <c r="M24" s="61">
        <v>22</v>
      </c>
      <c r="N24" s="61">
        <v>33</v>
      </c>
      <c r="O24" s="54">
        <v>227</v>
      </c>
      <c r="P24" s="54">
        <v>168</v>
      </c>
      <c r="Q24" s="54">
        <v>22</v>
      </c>
      <c r="R24" s="54">
        <f t="shared" si="1"/>
        <v>37</v>
      </c>
      <c r="S24" s="54"/>
      <c r="T24" s="54"/>
      <c r="U24" s="54"/>
      <c r="V24" s="54"/>
      <c r="W24" s="168"/>
    </row>
    <row r="25" spans="1:23">
      <c r="A25" s="35" t="s">
        <v>55</v>
      </c>
      <c r="B25" s="35" t="s">
        <v>19</v>
      </c>
      <c r="C25" s="35" t="s">
        <v>56</v>
      </c>
      <c r="D25" s="36">
        <v>37</v>
      </c>
      <c r="E25" s="36">
        <v>5</v>
      </c>
      <c r="F25" s="43">
        <f t="shared" si="0"/>
        <v>2.27027027027027</v>
      </c>
      <c r="G25" s="164">
        <v>75</v>
      </c>
      <c r="H25" s="39">
        <v>28</v>
      </c>
      <c r="I25" s="39">
        <v>11</v>
      </c>
      <c r="J25" s="60">
        <v>36</v>
      </c>
      <c r="K25" s="61">
        <v>79</v>
      </c>
      <c r="L25" s="61">
        <v>30</v>
      </c>
      <c r="M25" s="61">
        <v>11</v>
      </c>
      <c r="N25" s="61">
        <v>38</v>
      </c>
      <c r="O25" s="54">
        <v>84</v>
      </c>
      <c r="P25" s="54">
        <v>30</v>
      </c>
      <c r="Q25" s="54">
        <v>12</v>
      </c>
      <c r="R25" s="54">
        <f t="shared" si="1"/>
        <v>42</v>
      </c>
      <c r="S25" s="54"/>
      <c r="T25" s="54"/>
      <c r="U25" s="54"/>
      <c r="V25" s="54"/>
      <c r="W25" s="168"/>
    </row>
    <row r="26" spans="1:23">
      <c r="A26" s="35" t="s">
        <v>57</v>
      </c>
      <c r="B26" s="35" t="s">
        <v>19</v>
      </c>
      <c r="C26" s="35" t="s">
        <v>58</v>
      </c>
      <c r="D26" s="36">
        <v>45</v>
      </c>
      <c r="E26" s="36"/>
      <c r="F26" s="43">
        <f t="shared" si="0"/>
        <v>2.24444444444444</v>
      </c>
      <c r="G26" s="164">
        <v>86</v>
      </c>
      <c r="H26" s="39">
        <v>9</v>
      </c>
      <c r="I26" s="39">
        <v>40</v>
      </c>
      <c r="J26" s="60">
        <v>37</v>
      </c>
      <c r="K26" s="61">
        <v>94</v>
      </c>
      <c r="L26" s="61">
        <v>9</v>
      </c>
      <c r="M26" s="61">
        <v>44</v>
      </c>
      <c r="N26" s="61">
        <v>41</v>
      </c>
      <c r="O26" s="54">
        <v>101</v>
      </c>
      <c r="P26" s="54">
        <v>9</v>
      </c>
      <c r="Q26" s="54">
        <v>42</v>
      </c>
      <c r="R26" s="54">
        <f t="shared" si="1"/>
        <v>50</v>
      </c>
      <c r="S26" s="54"/>
      <c r="T26" s="54"/>
      <c r="U26" s="54"/>
      <c r="V26" s="54"/>
      <c r="W26" s="168"/>
    </row>
    <row r="27" spans="1:23">
      <c r="A27" s="35" t="s">
        <v>50</v>
      </c>
      <c r="B27" s="35" t="s">
        <v>30</v>
      </c>
      <c r="C27" s="35" t="s">
        <v>62</v>
      </c>
      <c r="D27" s="36">
        <v>30</v>
      </c>
      <c r="E27" s="36">
        <v>5</v>
      </c>
      <c r="F27" s="43">
        <f t="shared" si="0"/>
        <v>2.13333333333333</v>
      </c>
      <c r="G27" s="164">
        <v>56</v>
      </c>
      <c r="H27" s="39">
        <v>15</v>
      </c>
      <c r="I27" s="39">
        <v>3</v>
      </c>
      <c r="J27" s="60">
        <v>38</v>
      </c>
      <c r="K27" s="61">
        <v>59</v>
      </c>
      <c r="L27" s="61">
        <v>16</v>
      </c>
      <c r="M27" s="61">
        <v>3</v>
      </c>
      <c r="N27" s="61">
        <v>40</v>
      </c>
      <c r="O27" s="54">
        <v>64</v>
      </c>
      <c r="P27" s="54">
        <v>17</v>
      </c>
      <c r="Q27" s="54">
        <v>4</v>
      </c>
      <c r="R27" s="54">
        <f t="shared" si="1"/>
        <v>43</v>
      </c>
      <c r="S27" s="54"/>
      <c r="T27" s="54"/>
      <c r="U27" s="54"/>
      <c r="V27" s="54"/>
      <c r="W27" s="168"/>
    </row>
    <row r="28" spans="1:23">
      <c r="A28" s="35" t="s">
        <v>63</v>
      </c>
      <c r="B28" s="35" t="s">
        <v>30</v>
      </c>
      <c r="C28" s="35" t="s">
        <v>64</v>
      </c>
      <c r="D28" s="36">
        <v>25</v>
      </c>
      <c r="E28" s="36">
        <v>8</v>
      </c>
      <c r="F28" s="43">
        <f t="shared" si="0"/>
        <v>2.04</v>
      </c>
      <c r="G28" s="164">
        <v>46</v>
      </c>
      <c r="H28" s="39">
        <v>24</v>
      </c>
      <c r="I28" s="39">
        <v>11</v>
      </c>
      <c r="J28" s="60">
        <v>11</v>
      </c>
      <c r="K28" s="61">
        <v>48</v>
      </c>
      <c r="L28" s="61">
        <v>24</v>
      </c>
      <c r="M28" s="61">
        <v>11</v>
      </c>
      <c r="N28" s="61">
        <v>13</v>
      </c>
      <c r="O28" s="54">
        <v>51</v>
      </c>
      <c r="P28" s="54">
        <v>25</v>
      </c>
      <c r="Q28" s="54">
        <v>13</v>
      </c>
      <c r="R28" s="54">
        <f t="shared" si="1"/>
        <v>13</v>
      </c>
      <c r="S28" s="54"/>
      <c r="T28" s="54"/>
      <c r="U28" s="54"/>
      <c r="V28" s="54"/>
      <c r="W28" s="168"/>
    </row>
    <row r="29" spans="1:23">
      <c r="A29" s="35" t="s">
        <v>47</v>
      </c>
      <c r="B29" s="35" t="s">
        <v>60</v>
      </c>
      <c r="C29" s="40" t="s">
        <v>61</v>
      </c>
      <c r="D29" s="36">
        <v>10</v>
      </c>
      <c r="E29" s="36"/>
      <c r="F29" s="43">
        <f t="shared" si="0"/>
        <v>2</v>
      </c>
      <c r="G29" s="165">
        <v>19</v>
      </c>
      <c r="H29" s="39">
        <v>12</v>
      </c>
      <c r="I29" s="39"/>
      <c r="J29" s="60">
        <v>7</v>
      </c>
      <c r="K29" s="61">
        <v>20</v>
      </c>
      <c r="L29" s="61">
        <v>13</v>
      </c>
      <c r="M29" s="61"/>
      <c r="N29" s="61">
        <v>7</v>
      </c>
      <c r="O29" s="54">
        <v>20</v>
      </c>
      <c r="P29" s="54">
        <v>13</v>
      </c>
      <c r="Q29" s="54"/>
      <c r="R29" s="54">
        <f t="shared" si="1"/>
        <v>7</v>
      </c>
      <c r="S29" s="54"/>
      <c r="T29" s="54"/>
      <c r="U29" s="54"/>
      <c r="V29" s="54"/>
      <c r="W29" s="168"/>
    </row>
    <row r="30" spans="1:23">
      <c r="A30" s="35" t="s">
        <v>39</v>
      </c>
      <c r="B30" s="35" t="s">
        <v>30</v>
      </c>
      <c r="C30" s="35" t="s">
        <v>65</v>
      </c>
      <c r="D30" s="36">
        <v>20</v>
      </c>
      <c r="E30" s="36">
        <v>4</v>
      </c>
      <c r="F30" s="166">
        <f t="shared" si="0"/>
        <v>1.85</v>
      </c>
      <c r="G30" s="164">
        <v>37</v>
      </c>
      <c r="H30" s="39">
        <v>32</v>
      </c>
      <c r="I30" s="39">
        <v>1</v>
      </c>
      <c r="J30" s="60">
        <v>4</v>
      </c>
      <c r="K30" s="61">
        <v>37</v>
      </c>
      <c r="L30" s="61">
        <v>32</v>
      </c>
      <c r="M30" s="61">
        <v>1</v>
      </c>
      <c r="N30" s="61">
        <v>4</v>
      </c>
      <c r="O30" s="54">
        <v>37</v>
      </c>
      <c r="P30" s="54">
        <v>32</v>
      </c>
      <c r="Q30" s="54">
        <v>1</v>
      </c>
      <c r="R30" s="54">
        <f t="shared" si="1"/>
        <v>4</v>
      </c>
      <c r="S30" s="54"/>
      <c r="T30" s="54"/>
      <c r="U30" s="54"/>
      <c r="V30" s="54"/>
      <c r="W30" s="168"/>
    </row>
    <row r="31" spans="1:23">
      <c r="A31" s="35" t="s">
        <v>57</v>
      </c>
      <c r="B31" s="35" t="s">
        <v>19</v>
      </c>
      <c r="C31" s="40" t="s">
        <v>66</v>
      </c>
      <c r="D31" s="36">
        <v>10</v>
      </c>
      <c r="E31" s="36"/>
      <c r="F31" s="166">
        <f t="shared" si="0"/>
        <v>1.8</v>
      </c>
      <c r="G31" s="165">
        <v>16</v>
      </c>
      <c r="H31" s="39">
        <v>2</v>
      </c>
      <c r="I31" s="39">
        <v>4</v>
      </c>
      <c r="J31" s="60">
        <v>10</v>
      </c>
      <c r="K31" s="61">
        <v>18</v>
      </c>
      <c r="L31" s="61">
        <v>3</v>
      </c>
      <c r="M31" s="61">
        <v>4</v>
      </c>
      <c r="N31" s="61">
        <v>11</v>
      </c>
      <c r="O31" s="54">
        <v>18</v>
      </c>
      <c r="P31" s="54">
        <v>3</v>
      </c>
      <c r="Q31" s="54">
        <v>4</v>
      </c>
      <c r="R31" s="54">
        <f t="shared" si="1"/>
        <v>11</v>
      </c>
      <c r="S31" s="54"/>
      <c r="T31" s="54"/>
      <c r="U31" s="54"/>
      <c r="V31" s="54"/>
      <c r="W31" s="168"/>
    </row>
    <row r="32" spans="1:23">
      <c r="A32" s="35" t="s">
        <v>57</v>
      </c>
      <c r="B32" s="35" t="s">
        <v>67</v>
      </c>
      <c r="C32" s="40" t="s">
        <v>68</v>
      </c>
      <c r="D32" s="36">
        <v>10</v>
      </c>
      <c r="E32" s="36">
        <v>1</v>
      </c>
      <c r="F32" s="166">
        <f t="shared" si="0"/>
        <v>1.8</v>
      </c>
      <c r="G32" s="165">
        <v>18</v>
      </c>
      <c r="H32" s="39">
        <v>7</v>
      </c>
      <c r="I32" s="39">
        <v>5</v>
      </c>
      <c r="J32" s="60">
        <v>6</v>
      </c>
      <c r="K32" s="61">
        <v>18</v>
      </c>
      <c r="L32" s="61">
        <v>7</v>
      </c>
      <c r="M32" s="61">
        <v>5</v>
      </c>
      <c r="N32" s="61">
        <v>6</v>
      </c>
      <c r="O32" s="54">
        <v>18</v>
      </c>
      <c r="P32" s="54">
        <v>7</v>
      </c>
      <c r="Q32" s="54">
        <v>5</v>
      </c>
      <c r="R32" s="54">
        <f t="shared" si="1"/>
        <v>6</v>
      </c>
      <c r="S32" s="54"/>
      <c r="T32" s="54"/>
      <c r="U32" s="54"/>
      <c r="V32" s="54"/>
      <c r="W32" s="168"/>
    </row>
    <row r="33" spans="1:23">
      <c r="A33" s="25" t="s">
        <v>53</v>
      </c>
      <c r="B33" s="35" t="s">
        <v>30</v>
      </c>
      <c r="C33" s="35" t="s">
        <v>70</v>
      </c>
      <c r="D33" s="36">
        <v>6</v>
      </c>
      <c r="E33" s="36">
        <v>1</v>
      </c>
      <c r="F33" s="166">
        <f t="shared" si="0"/>
        <v>1.66666666666667</v>
      </c>
      <c r="G33" s="165">
        <v>9</v>
      </c>
      <c r="H33" s="39">
        <v>8</v>
      </c>
      <c r="I33" s="39"/>
      <c r="J33" s="60">
        <v>1</v>
      </c>
      <c r="K33" s="61">
        <v>9</v>
      </c>
      <c r="L33" s="61">
        <v>8</v>
      </c>
      <c r="M33" s="61"/>
      <c r="N33" s="61">
        <v>1</v>
      </c>
      <c r="O33" s="54">
        <v>10</v>
      </c>
      <c r="P33" s="54">
        <v>9</v>
      </c>
      <c r="Q33" s="54"/>
      <c r="R33" s="54">
        <f t="shared" si="1"/>
        <v>1</v>
      </c>
      <c r="S33" s="54"/>
      <c r="T33" s="54"/>
      <c r="U33" s="54"/>
      <c r="V33" s="54"/>
      <c r="W33" s="168"/>
    </row>
    <row r="34" spans="1:23">
      <c r="A34" s="25" t="s">
        <v>27</v>
      </c>
      <c r="B34" s="35" t="s">
        <v>16</v>
      </c>
      <c r="C34" s="35" t="s">
        <v>69</v>
      </c>
      <c r="D34" s="36">
        <v>25</v>
      </c>
      <c r="E34" s="36">
        <v>3</v>
      </c>
      <c r="F34" s="166">
        <f t="shared" si="0"/>
        <v>1.56</v>
      </c>
      <c r="G34" s="164">
        <v>38</v>
      </c>
      <c r="H34" s="39">
        <v>16</v>
      </c>
      <c r="I34" s="39">
        <v>4</v>
      </c>
      <c r="J34" s="60">
        <v>18</v>
      </c>
      <c r="K34" s="61">
        <v>38</v>
      </c>
      <c r="L34" s="61">
        <v>16</v>
      </c>
      <c r="M34" s="61">
        <v>4</v>
      </c>
      <c r="N34" s="61">
        <v>18</v>
      </c>
      <c r="O34" s="54">
        <v>39</v>
      </c>
      <c r="P34" s="54">
        <v>16</v>
      </c>
      <c r="Q34" s="54">
        <v>4</v>
      </c>
      <c r="R34" s="54">
        <f t="shared" si="1"/>
        <v>19</v>
      </c>
      <c r="S34" s="54"/>
      <c r="T34" s="54"/>
      <c r="U34" s="54"/>
      <c r="V34" s="54"/>
      <c r="W34" s="168"/>
    </row>
    <row r="35" spans="1:23">
      <c r="A35" s="25" t="s">
        <v>45</v>
      </c>
      <c r="B35" s="35" t="s">
        <v>16</v>
      </c>
      <c r="C35" s="46" t="s">
        <v>72</v>
      </c>
      <c r="D35" s="36">
        <v>10</v>
      </c>
      <c r="E35" s="36">
        <v>1</v>
      </c>
      <c r="F35" s="166">
        <f t="shared" si="0"/>
        <v>1.5</v>
      </c>
      <c r="G35" s="165">
        <v>11</v>
      </c>
      <c r="H35" s="39">
        <v>10</v>
      </c>
      <c r="I35" s="39"/>
      <c r="J35" s="60">
        <v>1</v>
      </c>
      <c r="K35" s="61">
        <v>14</v>
      </c>
      <c r="L35" s="61">
        <v>10</v>
      </c>
      <c r="M35" s="61">
        <v>3</v>
      </c>
      <c r="N35" s="61">
        <v>1</v>
      </c>
      <c r="O35" s="54">
        <v>15</v>
      </c>
      <c r="P35" s="54">
        <v>10</v>
      </c>
      <c r="Q35" s="54">
        <v>3</v>
      </c>
      <c r="R35" s="54">
        <f t="shared" si="1"/>
        <v>2</v>
      </c>
      <c r="S35" s="54"/>
      <c r="T35" s="54"/>
      <c r="U35" s="54"/>
      <c r="V35" s="54"/>
      <c r="W35" s="168"/>
    </row>
    <row r="36" spans="1:23">
      <c r="A36" s="25" t="s">
        <v>39</v>
      </c>
      <c r="B36" s="35" t="s">
        <v>30</v>
      </c>
      <c r="C36" s="35" t="s">
        <v>71</v>
      </c>
      <c r="D36" s="36">
        <v>44</v>
      </c>
      <c r="E36" s="36">
        <v>1</v>
      </c>
      <c r="F36" s="166">
        <f t="shared" si="0"/>
        <v>1.40909090909091</v>
      </c>
      <c r="G36" s="164">
        <v>57</v>
      </c>
      <c r="H36" s="39">
        <v>45</v>
      </c>
      <c r="I36" s="39">
        <v>6</v>
      </c>
      <c r="J36" s="60">
        <v>6</v>
      </c>
      <c r="K36" s="61">
        <v>63</v>
      </c>
      <c r="L36" s="61">
        <v>47</v>
      </c>
      <c r="M36" s="61">
        <v>6</v>
      </c>
      <c r="N36" s="61">
        <v>10</v>
      </c>
      <c r="O36" s="54">
        <v>62</v>
      </c>
      <c r="P36" s="54">
        <v>46</v>
      </c>
      <c r="Q36" s="54">
        <v>6</v>
      </c>
      <c r="R36" s="54">
        <f t="shared" si="1"/>
        <v>10</v>
      </c>
      <c r="S36" s="54"/>
      <c r="T36" s="54"/>
      <c r="U36" s="54"/>
      <c r="V36" s="54"/>
      <c r="W36" s="168"/>
    </row>
    <row r="37" spans="1:23">
      <c r="A37" s="25" t="s">
        <v>18</v>
      </c>
      <c r="B37" s="35" t="s">
        <v>73</v>
      </c>
      <c r="C37" s="40" t="s">
        <v>74</v>
      </c>
      <c r="D37" s="36">
        <v>10</v>
      </c>
      <c r="E37" s="36">
        <v>2</v>
      </c>
      <c r="F37" s="166">
        <f t="shared" si="0"/>
        <v>1.4</v>
      </c>
      <c r="G37" s="165">
        <v>11</v>
      </c>
      <c r="H37" s="39">
        <v>2</v>
      </c>
      <c r="I37" s="39">
        <v>3</v>
      </c>
      <c r="J37" s="60">
        <v>6</v>
      </c>
      <c r="K37" s="61">
        <v>12</v>
      </c>
      <c r="L37" s="61">
        <v>2</v>
      </c>
      <c r="M37" s="61">
        <v>4</v>
      </c>
      <c r="N37" s="61">
        <v>6</v>
      </c>
      <c r="O37" s="54">
        <v>14</v>
      </c>
      <c r="P37" s="54">
        <v>4</v>
      </c>
      <c r="Q37" s="54">
        <v>4</v>
      </c>
      <c r="R37" s="54">
        <f t="shared" si="1"/>
        <v>6</v>
      </c>
      <c r="S37" s="54"/>
      <c r="T37" s="54"/>
      <c r="U37" s="54"/>
      <c r="V37" s="54"/>
      <c r="W37" s="168"/>
    </row>
    <row r="38" spans="1:23">
      <c r="A38" s="25" t="s">
        <v>29</v>
      </c>
      <c r="B38" s="35" t="s">
        <v>30</v>
      </c>
      <c r="C38" s="35" t="s">
        <v>33</v>
      </c>
      <c r="D38" s="36">
        <v>8</v>
      </c>
      <c r="E38" s="36">
        <v>1</v>
      </c>
      <c r="F38" s="166">
        <f t="shared" si="0"/>
        <v>1.25</v>
      </c>
      <c r="G38" s="165">
        <v>10</v>
      </c>
      <c r="H38" s="39">
        <v>2</v>
      </c>
      <c r="I38" s="39">
        <v>4</v>
      </c>
      <c r="J38" s="60">
        <v>4</v>
      </c>
      <c r="K38" s="61">
        <v>10</v>
      </c>
      <c r="L38" s="61">
        <v>2</v>
      </c>
      <c r="M38" s="61">
        <v>4</v>
      </c>
      <c r="N38" s="61">
        <v>4</v>
      </c>
      <c r="O38" s="54">
        <v>10</v>
      </c>
      <c r="P38" s="54">
        <v>2</v>
      </c>
      <c r="Q38" s="54">
        <v>4</v>
      </c>
      <c r="R38" s="54">
        <f t="shared" si="1"/>
        <v>4</v>
      </c>
      <c r="S38" s="54"/>
      <c r="T38" s="54"/>
      <c r="U38" s="54"/>
      <c r="V38" s="54"/>
      <c r="W38" s="168"/>
    </row>
    <row r="39" spans="1:23">
      <c r="A39" s="35" t="s">
        <v>63</v>
      </c>
      <c r="B39" s="35" t="s">
        <v>19</v>
      </c>
      <c r="C39" s="35" t="s">
        <v>75</v>
      </c>
      <c r="D39" s="36">
        <v>40</v>
      </c>
      <c r="E39" s="36">
        <v>1</v>
      </c>
      <c r="F39" s="166">
        <f t="shared" si="0"/>
        <v>1.225</v>
      </c>
      <c r="G39" s="164">
        <v>45</v>
      </c>
      <c r="H39" s="39">
        <v>10</v>
      </c>
      <c r="I39" s="39">
        <v>6</v>
      </c>
      <c r="J39" s="60">
        <v>29</v>
      </c>
      <c r="K39" s="61">
        <v>47</v>
      </c>
      <c r="L39" s="61">
        <v>10</v>
      </c>
      <c r="M39" s="61">
        <v>6</v>
      </c>
      <c r="N39" s="61">
        <v>31</v>
      </c>
      <c r="O39" s="54">
        <v>49</v>
      </c>
      <c r="P39" s="54">
        <v>11</v>
      </c>
      <c r="Q39" s="54">
        <v>7</v>
      </c>
      <c r="R39" s="54">
        <f t="shared" si="1"/>
        <v>31</v>
      </c>
      <c r="S39" s="54"/>
      <c r="T39" s="54"/>
      <c r="U39" s="54"/>
      <c r="V39" s="54"/>
      <c r="W39" s="168"/>
    </row>
    <row r="40" spans="1:23">
      <c r="A40" s="35" t="s">
        <v>41</v>
      </c>
      <c r="B40" s="35" t="s">
        <v>19</v>
      </c>
      <c r="C40" s="35" t="s">
        <v>78</v>
      </c>
      <c r="D40" s="36">
        <v>25</v>
      </c>
      <c r="E40" s="36"/>
      <c r="F40" s="166">
        <f t="shared" si="0"/>
        <v>1.2</v>
      </c>
      <c r="G40" s="165">
        <v>19</v>
      </c>
      <c r="H40" s="39"/>
      <c r="I40" s="39"/>
      <c r="J40" s="60">
        <v>19</v>
      </c>
      <c r="K40" s="61">
        <v>26</v>
      </c>
      <c r="L40" s="61"/>
      <c r="M40" s="61"/>
      <c r="N40" s="61">
        <v>26</v>
      </c>
      <c r="O40" s="54">
        <v>30</v>
      </c>
      <c r="P40" s="54"/>
      <c r="Q40" s="54"/>
      <c r="R40" s="54">
        <f t="shared" si="1"/>
        <v>30</v>
      </c>
      <c r="S40" s="54"/>
      <c r="T40" s="54"/>
      <c r="U40" s="54"/>
      <c r="V40" s="54"/>
      <c r="W40" s="168"/>
    </row>
    <row r="41" spans="1:23">
      <c r="A41" s="35" t="s">
        <v>76</v>
      </c>
      <c r="B41" s="35" t="s">
        <v>30</v>
      </c>
      <c r="C41" s="35" t="s">
        <v>77</v>
      </c>
      <c r="D41" s="36">
        <v>15</v>
      </c>
      <c r="E41" s="36"/>
      <c r="F41" s="166">
        <f t="shared" si="0"/>
        <v>1.13333333333333</v>
      </c>
      <c r="G41" s="165">
        <v>17</v>
      </c>
      <c r="H41" s="39">
        <v>16</v>
      </c>
      <c r="I41" s="39"/>
      <c r="J41" s="60">
        <v>1</v>
      </c>
      <c r="K41" s="61">
        <v>17</v>
      </c>
      <c r="L41" s="61">
        <v>16</v>
      </c>
      <c r="M41" s="61"/>
      <c r="N41" s="61">
        <v>1</v>
      </c>
      <c r="O41" s="54">
        <v>17</v>
      </c>
      <c r="P41" s="54">
        <v>16</v>
      </c>
      <c r="Q41" s="54"/>
      <c r="R41" s="54">
        <f t="shared" si="1"/>
        <v>1</v>
      </c>
      <c r="S41" s="54"/>
      <c r="T41" s="54"/>
      <c r="U41" s="54"/>
      <c r="V41" s="54"/>
      <c r="W41" s="168"/>
    </row>
    <row r="42" spans="1:23">
      <c r="A42" s="35" t="s">
        <v>50</v>
      </c>
      <c r="B42" s="35" t="s">
        <v>30</v>
      </c>
      <c r="C42" s="35" t="s">
        <v>79</v>
      </c>
      <c r="D42" s="36">
        <v>5</v>
      </c>
      <c r="E42" s="36"/>
      <c r="F42" s="166">
        <f t="shared" si="0"/>
        <v>1</v>
      </c>
      <c r="G42" s="165">
        <v>5</v>
      </c>
      <c r="H42" s="39">
        <v>3</v>
      </c>
      <c r="I42" s="39"/>
      <c r="J42" s="60">
        <v>2</v>
      </c>
      <c r="K42" s="61">
        <v>5</v>
      </c>
      <c r="L42" s="61">
        <v>3</v>
      </c>
      <c r="M42" s="61"/>
      <c r="N42" s="61">
        <v>2</v>
      </c>
      <c r="O42" s="54">
        <v>5</v>
      </c>
      <c r="P42" s="54">
        <v>3</v>
      </c>
      <c r="Q42" s="54"/>
      <c r="R42" s="54">
        <f t="shared" si="1"/>
        <v>2</v>
      </c>
      <c r="S42" s="54"/>
      <c r="T42" s="54"/>
      <c r="U42" s="54"/>
      <c r="V42" s="54"/>
      <c r="W42" s="168"/>
    </row>
    <row r="43" spans="1:23">
      <c r="A43" s="35" t="s">
        <v>47</v>
      </c>
      <c r="B43" s="35" t="s">
        <v>19</v>
      </c>
      <c r="C43" s="40" t="s">
        <v>80</v>
      </c>
      <c r="D43" s="36">
        <v>15</v>
      </c>
      <c r="E43" s="36"/>
      <c r="F43" s="47">
        <f t="shared" si="0"/>
        <v>0.866666666666667</v>
      </c>
      <c r="G43" s="165">
        <v>7</v>
      </c>
      <c r="H43" s="39"/>
      <c r="I43" s="39"/>
      <c r="J43" s="60">
        <v>7</v>
      </c>
      <c r="K43" s="61">
        <v>11</v>
      </c>
      <c r="L43" s="61"/>
      <c r="M43" s="61"/>
      <c r="N43" s="61">
        <v>11</v>
      </c>
      <c r="O43" s="54">
        <v>13</v>
      </c>
      <c r="P43" s="54"/>
      <c r="Q43" s="54"/>
      <c r="R43" s="54">
        <f t="shared" si="1"/>
        <v>13</v>
      </c>
      <c r="S43" s="54"/>
      <c r="T43" s="54"/>
      <c r="U43" s="54"/>
      <c r="V43" s="54"/>
      <c r="W43" s="168"/>
    </row>
    <row r="44" spans="1:23">
      <c r="A44" s="35" t="s">
        <v>47</v>
      </c>
      <c r="B44" s="35" t="s">
        <v>30</v>
      </c>
      <c r="C44" s="35" t="s">
        <v>81</v>
      </c>
      <c r="D44" s="36">
        <v>12</v>
      </c>
      <c r="E44" s="36"/>
      <c r="F44" s="47">
        <f t="shared" si="0"/>
        <v>0.833333333333333</v>
      </c>
      <c r="G44" s="165">
        <v>8</v>
      </c>
      <c r="H44" s="39">
        <v>3</v>
      </c>
      <c r="I44" s="39">
        <v>2</v>
      </c>
      <c r="J44" s="60">
        <v>3</v>
      </c>
      <c r="K44" s="61">
        <v>8</v>
      </c>
      <c r="L44" s="61">
        <v>3</v>
      </c>
      <c r="M44" s="61">
        <v>2</v>
      </c>
      <c r="N44" s="61">
        <v>3</v>
      </c>
      <c r="O44" s="54">
        <v>10</v>
      </c>
      <c r="P44" s="54">
        <v>3</v>
      </c>
      <c r="Q44" s="54">
        <v>3</v>
      </c>
      <c r="R44" s="54">
        <f t="shared" si="1"/>
        <v>4</v>
      </c>
      <c r="S44" s="54"/>
      <c r="T44" s="54"/>
      <c r="U44" s="54"/>
      <c r="V44" s="54"/>
      <c r="W44" s="168"/>
    </row>
    <row r="45" spans="1:23">
      <c r="A45" s="35" t="s">
        <v>41</v>
      </c>
      <c r="B45" s="35" t="s">
        <v>19</v>
      </c>
      <c r="C45" s="42" t="s">
        <v>83</v>
      </c>
      <c r="D45" s="36">
        <v>12</v>
      </c>
      <c r="E45" s="36"/>
      <c r="F45" s="47">
        <f t="shared" si="0"/>
        <v>0.666666666666667</v>
      </c>
      <c r="G45" s="165">
        <v>4</v>
      </c>
      <c r="H45" s="39"/>
      <c r="I45" s="39"/>
      <c r="J45" s="60">
        <v>4</v>
      </c>
      <c r="K45" s="61">
        <v>7</v>
      </c>
      <c r="L45" s="61"/>
      <c r="M45" s="61"/>
      <c r="N45" s="61">
        <v>7</v>
      </c>
      <c r="O45" s="54">
        <v>8</v>
      </c>
      <c r="P45" s="54"/>
      <c r="Q45" s="54"/>
      <c r="R45" s="54">
        <f t="shared" si="1"/>
        <v>8</v>
      </c>
      <c r="S45" s="54"/>
      <c r="T45" s="54"/>
      <c r="U45" s="54"/>
      <c r="V45" s="54"/>
      <c r="W45" s="168"/>
    </row>
    <row r="46" spans="1:23">
      <c r="A46" s="35" t="s">
        <v>57</v>
      </c>
      <c r="B46" s="35" t="s">
        <v>67</v>
      </c>
      <c r="C46" s="40" t="s">
        <v>82</v>
      </c>
      <c r="D46" s="36">
        <v>10</v>
      </c>
      <c r="E46" s="36">
        <v>2</v>
      </c>
      <c r="F46" s="47">
        <f t="shared" si="0"/>
        <v>0.6</v>
      </c>
      <c r="G46" s="165">
        <v>5</v>
      </c>
      <c r="H46" s="39"/>
      <c r="I46" s="39">
        <v>3</v>
      </c>
      <c r="J46" s="60">
        <v>2</v>
      </c>
      <c r="K46" s="61">
        <v>6</v>
      </c>
      <c r="L46" s="61">
        <v>1</v>
      </c>
      <c r="M46" s="61">
        <v>3</v>
      </c>
      <c r="N46" s="61">
        <v>2</v>
      </c>
      <c r="O46" s="54">
        <v>6</v>
      </c>
      <c r="P46" s="54">
        <v>1</v>
      </c>
      <c r="Q46" s="54">
        <v>3</v>
      </c>
      <c r="R46" s="54">
        <f t="shared" si="1"/>
        <v>2</v>
      </c>
      <c r="S46" s="54"/>
      <c r="T46" s="54"/>
      <c r="U46" s="54"/>
      <c r="V46" s="54"/>
      <c r="W46" s="168"/>
    </row>
    <row r="47" spans="1:23">
      <c r="A47" s="35" t="s">
        <v>41</v>
      </c>
      <c r="B47" s="35" t="s">
        <v>19</v>
      </c>
      <c r="C47" s="40" t="s">
        <v>84</v>
      </c>
      <c r="D47" s="36">
        <v>13</v>
      </c>
      <c r="E47" s="36"/>
      <c r="F47" s="47">
        <f t="shared" si="0"/>
        <v>0.538461538461538</v>
      </c>
      <c r="G47" s="165">
        <v>6</v>
      </c>
      <c r="H47" s="39"/>
      <c r="I47" s="39"/>
      <c r="J47" s="60">
        <v>6</v>
      </c>
      <c r="K47" s="61">
        <v>7</v>
      </c>
      <c r="L47" s="61"/>
      <c r="M47" s="61"/>
      <c r="N47" s="61">
        <v>7</v>
      </c>
      <c r="O47" s="54">
        <v>7</v>
      </c>
      <c r="P47" s="54"/>
      <c r="Q47" s="54"/>
      <c r="R47" s="54">
        <f t="shared" si="1"/>
        <v>7</v>
      </c>
      <c r="S47" s="54"/>
      <c r="T47" s="54"/>
      <c r="U47" s="54"/>
      <c r="V47" s="54"/>
      <c r="W47" s="168"/>
    </row>
    <row r="48" spans="1:23">
      <c r="A48" s="35" t="s">
        <v>18</v>
      </c>
      <c r="B48" s="35" t="s">
        <v>19</v>
      </c>
      <c r="C48" s="40" t="s">
        <v>85</v>
      </c>
      <c r="D48" s="36">
        <v>10</v>
      </c>
      <c r="E48" s="36"/>
      <c r="F48" s="47">
        <f t="shared" si="0"/>
        <v>0.4</v>
      </c>
      <c r="G48" s="165">
        <v>1</v>
      </c>
      <c r="H48" s="39"/>
      <c r="I48" s="39"/>
      <c r="J48" s="60">
        <v>1</v>
      </c>
      <c r="K48" s="61">
        <v>4</v>
      </c>
      <c r="L48" s="61"/>
      <c r="M48" s="61"/>
      <c r="N48" s="61">
        <v>4</v>
      </c>
      <c r="O48" s="54">
        <v>4</v>
      </c>
      <c r="P48" s="54"/>
      <c r="Q48" s="54"/>
      <c r="R48" s="54">
        <f t="shared" si="1"/>
        <v>4</v>
      </c>
      <c r="S48" s="54"/>
      <c r="T48" s="54"/>
      <c r="U48" s="54"/>
      <c r="V48" s="54"/>
      <c r="W48" s="168"/>
    </row>
    <row r="49" spans="1:23">
      <c r="A49" s="35" t="s">
        <v>76</v>
      </c>
      <c r="B49" s="35" t="s">
        <v>30</v>
      </c>
      <c r="C49" s="40" t="s">
        <v>86</v>
      </c>
      <c r="D49" s="36">
        <v>12</v>
      </c>
      <c r="E49" s="36">
        <v>1</v>
      </c>
      <c r="F49" s="47">
        <f t="shared" si="0"/>
        <v>0.333333333333333</v>
      </c>
      <c r="G49" s="165">
        <v>4</v>
      </c>
      <c r="H49" s="39">
        <v>3</v>
      </c>
      <c r="I49" s="39"/>
      <c r="J49" s="60">
        <v>1</v>
      </c>
      <c r="K49" s="61">
        <v>4</v>
      </c>
      <c r="L49" s="61">
        <v>3</v>
      </c>
      <c r="M49" s="61"/>
      <c r="N49" s="61">
        <v>1</v>
      </c>
      <c r="O49" s="54">
        <v>4</v>
      </c>
      <c r="P49" s="54">
        <v>3</v>
      </c>
      <c r="Q49" s="54"/>
      <c r="R49" s="54">
        <f t="shared" si="1"/>
        <v>1</v>
      </c>
      <c r="S49" s="54"/>
      <c r="T49" s="54"/>
      <c r="U49" s="54"/>
      <c r="V49" s="54"/>
      <c r="W49" s="168"/>
    </row>
    <row r="50" spans="1:23">
      <c r="A50" s="35" t="s">
        <v>47</v>
      </c>
      <c r="B50" s="35" t="s">
        <v>19</v>
      </c>
      <c r="C50" s="40" t="s">
        <v>87</v>
      </c>
      <c r="D50" s="36">
        <v>10</v>
      </c>
      <c r="E50" s="36"/>
      <c r="F50" s="47">
        <f t="shared" si="0"/>
        <v>0.2</v>
      </c>
      <c r="G50" s="165">
        <v>2</v>
      </c>
      <c r="H50" s="39"/>
      <c r="I50" s="39">
        <v>1</v>
      </c>
      <c r="J50" s="60">
        <v>1</v>
      </c>
      <c r="K50" s="61">
        <v>2</v>
      </c>
      <c r="L50" s="61"/>
      <c r="M50" s="61">
        <v>1</v>
      </c>
      <c r="N50" s="61">
        <v>1</v>
      </c>
      <c r="O50" s="54">
        <v>2</v>
      </c>
      <c r="P50" s="54"/>
      <c r="Q50" s="54">
        <v>1</v>
      </c>
      <c r="R50" s="54">
        <f t="shared" si="1"/>
        <v>1</v>
      </c>
      <c r="S50" s="54"/>
      <c r="T50" s="54"/>
      <c r="U50" s="54"/>
      <c r="V50" s="54"/>
      <c r="W50" s="168"/>
    </row>
    <row r="51" spans="1:23">
      <c r="A51" s="35" t="s">
        <v>88</v>
      </c>
      <c r="B51" s="35" t="s">
        <v>16</v>
      </c>
      <c r="C51" s="40" t="s">
        <v>89</v>
      </c>
      <c r="D51" s="36">
        <v>10</v>
      </c>
      <c r="E51" s="36"/>
      <c r="F51" s="47">
        <f t="shared" si="0"/>
        <v>0.2</v>
      </c>
      <c r="G51" s="165">
        <v>1</v>
      </c>
      <c r="H51" s="39"/>
      <c r="I51" s="39"/>
      <c r="J51" s="60">
        <v>1</v>
      </c>
      <c r="K51" s="61">
        <v>1</v>
      </c>
      <c r="L51" s="61"/>
      <c r="M51" s="61"/>
      <c r="N51" s="61">
        <v>1</v>
      </c>
      <c r="O51" s="54">
        <v>2</v>
      </c>
      <c r="P51" s="54">
        <v>1</v>
      </c>
      <c r="Q51" s="54"/>
      <c r="R51" s="54">
        <f t="shared" si="1"/>
        <v>1</v>
      </c>
      <c r="S51" s="54"/>
      <c r="T51" s="54"/>
      <c r="U51" s="54"/>
      <c r="V51" s="54"/>
      <c r="W51" s="168"/>
    </row>
    <row r="52" spans="1:23">
      <c r="A52" s="48" t="s">
        <v>9</v>
      </c>
      <c r="B52" s="48"/>
      <c r="C52" s="48"/>
      <c r="D52" s="49">
        <f>SUM(D3:D51)</f>
        <v>1087</v>
      </c>
      <c r="E52" s="49">
        <f t="shared" ref="E52:R52" si="2">SUM(E3:E51)</f>
        <v>104</v>
      </c>
      <c r="F52" s="49"/>
      <c r="G52" s="49">
        <f t="shared" si="2"/>
        <v>3457</v>
      </c>
      <c r="H52" s="49">
        <f t="shared" si="2"/>
        <v>780</v>
      </c>
      <c r="I52" s="49">
        <f t="shared" si="2"/>
        <v>811</v>
      </c>
      <c r="J52" s="49">
        <f t="shared" si="2"/>
        <v>1866</v>
      </c>
      <c r="K52" s="49">
        <f t="shared" si="2"/>
        <v>3729</v>
      </c>
      <c r="L52" s="49">
        <f t="shared" si="2"/>
        <v>827</v>
      </c>
      <c r="M52" s="49">
        <f t="shared" si="2"/>
        <v>840</v>
      </c>
      <c r="N52" s="49">
        <f t="shared" si="2"/>
        <v>2062</v>
      </c>
      <c r="O52" s="49">
        <f t="shared" si="2"/>
        <v>3873</v>
      </c>
      <c r="P52" s="49">
        <f t="shared" si="2"/>
        <v>846</v>
      </c>
      <c r="Q52" s="49">
        <f t="shared" si="2"/>
        <v>856</v>
      </c>
      <c r="R52" s="49">
        <f t="shared" si="2"/>
        <v>2171</v>
      </c>
      <c r="S52" s="168"/>
      <c r="T52" s="168"/>
      <c r="U52" s="168"/>
      <c r="V52" s="168"/>
      <c r="W52" s="168"/>
    </row>
  </sheetData>
  <autoFilter ref="A1:V52">
    <extLst/>
  </autoFilter>
  <mergeCells count="10">
    <mergeCell ref="G1:J1"/>
    <mergeCell ref="K1:N1"/>
    <mergeCell ref="O1:R1"/>
    <mergeCell ref="S1:V1"/>
    <mergeCell ref="A1:A2"/>
    <mergeCell ref="B1:B2"/>
    <mergeCell ref="C1:C2"/>
    <mergeCell ref="D1:D2"/>
    <mergeCell ref="E1:E2"/>
    <mergeCell ref="F1:F2"/>
  </mergeCells>
  <pageMargins left="0.751388888888889" right="0.751388888888889" top="1" bottom="1" header="0.511805555555556" footer="0.511805555555556"/>
  <pageSetup paperSize="8"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workbookViewId="0">
      <selection activeCell="F43" sqref="F43"/>
    </sheetView>
  </sheetViews>
  <sheetFormatPr defaultColWidth="9" defaultRowHeight="13.5"/>
  <cols>
    <col min="1" max="1" width="22.375" style="123" customWidth="1"/>
    <col min="2" max="2" width="8.75" style="123" customWidth="1"/>
    <col min="3" max="3" width="18.75" style="123" customWidth="1"/>
    <col min="4" max="4" width="6" style="124" customWidth="1"/>
    <col min="5" max="5" width="9" style="124" hidden="1" customWidth="1"/>
    <col min="6" max="7" width="9" style="124"/>
    <col min="8" max="10" width="9" style="124" hidden="1" customWidth="1"/>
    <col min="11" max="11" width="9" style="124"/>
    <col min="12" max="14" width="9" style="124" hidden="1" customWidth="1"/>
    <col min="15" max="15" width="9" style="124"/>
    <col min="16" max="18" width="9" style="124" hidden="1" customWidth="1"/>
    <col min="19" max="19" width="9" style="124"/>
    <col min="20" max="22" width="9" style="124" hidden="1" customWidth="1"/>
    <col min="23" max="16384" width="9" style="124"/>
  </cols>
  <sheetData>
    <row r="1" ht="17.25" customHeight="1" spans="1:22">
      <c r="A1" s="125" t="s">
        <v>2</v>
      </c>
      <c r="B1" s="125" t="s">
        <v>3</v>
      </c>
      <c r="C1" s="125" t="s">
        <v>4</v>
      </c>
      <c r="D1" s="126" t="s">
        <v>5</v>
      </c>
      <c r="E1" s="126" t="s">
        <v>6</v>
      </c>
      <c r="F1" s="127" t="s">
        <v>90</v>
      </c>
      <c r="G1" s="128" t="s">
        <v>8</v>
      </c>
      <c r="H1" s="128"/>
      <c r="I1" s="128"/>
      <c r="J1" s="128"/>
      <c r="K1" s="151">
        <v>43384</v>
      </c>
      <c r="L1" s="152"/>
      <c r="M1" s="152"/>
      <c r="N1" s="152"/>
      <c r="O1" s="153">
        <v>43385</v>
      </c>
      <c r="P1" s="154"/>
      <c r="Q1" s="154"/>
      <c r="R1" s="154"/>
      <c r="S1" s="160">
        <v>43387</v>
      </c>
      <c r="T1" s="161"/>
      <c r="U1" s="161"/>
      <c r="V1" s="162"/>
    </row>
    <row r="2" ht="18.75" customHeight="1" spans="1:22">
      <c r="A2" s="129"/>
      <c r="B2" s="129"/>
      <c r="C2" s="129"/>
      <c r="D2" s="130"/>
      <c r="E2" s="130"/>
      <c r="F2" s="131"/>
      <c r="G2" s="132" t="s">
        <v>9</v>
      </c>
      <c r="H2" s="133" t="s">
        <v>10</v>
      </c>
      <c r="I2" s="155" t="s">
        <v>11</v>
      </c>
      <c r="J2" s="156" t="s">
        <v>12</v>
      </c>
      <c r="K2" s="132" t="s">
        <v>9</v>
      </c>
      <c r="L2" s="133" t="s">
        <v>10</v>
      </c>
      <c r="M2" s="155" t="s">
        <v>11</v>
      </c>
      <c r="N2" s="156" t="s">
        <v>12</v>
      </c>
      <c r="O2" s="157" t="s">
        <v>9</v>
      </c>
      <c r="P2" s="120" t="s">
        <v>10</v>
      </c>
      <c r="Q2" s="121" t="s">
        <v>11</v>
      </c>
      <c r="R2" s="122" t="s">
        <v>12</v>
      </c>
      <c r="S2" s="157" t="s">
        <v>9</v>
      </c>
      <c r="T2" s="120" t="s">
        <v>10</v>
      </c>
      <c r="U2" s="121" t="s">
        <v>11</v>
      </c>
      <c r="V2" s="122" t="s">
        <v>12</v>
      </c>
    </row>
    <row r="3" ht="18" customHeight="1" spans="1:22">
      <c r="A3" s="134" t="s">
        <v>15</v>
      </c>
      <c r="B3" s="134" t="s">
        <v>16</v>
      </c>
      <c r="C3" s="134" t="s">
        <v>17</v>
      </c>
      <c r="D3" s="135">
        <v>27</v>
      </c>
      <c r="E3" s="135"/>
      <c r="F3" s="136">
        <f t="shared" ref="F3:F51" si="0">S3/D3</f>
        <v>9.59259259259259</v>
      </c>
      <c r="G3" s="137">
        <v>230</v>
      </c>
      <c r="H3" s="138">
        <v>38</v>
      </c>
      <c r="I3" s="138">
        <v>69</v>
      </c>
      <c r="J3" s="158">
        <v>123</v>
      </c>
      <c r="K3" s="159">
        <v>250</v>
      </c>
      <c r="L3" s="159">
        <v>43</v>
      </c>
      <c r="M3" s="159">
        <v>72</v>
      </c>
      <c r="N3" s="159">
        <v>135</v>
      </c>
      <c r="O3" s="159">
        <v>253</v>
      </c>
      <c r="P3" s="159">
        <v>43</v>
      </c>
      <c r="Q3" s="159">
        <v>72</v>
      </c>
      <c r="R3" s="159">
        <f t="shared" ref="R3:R51" si="1">O3-P3-Q3</f>
        <v>138</v>
      </c>
      <c r="S3" s="159">
        <v>259</v>
      </c>
      <c r="T3" s="159"/>
      <c r="U3" s="159"/>
      <c r="V3" s="159"/>
    </row>
    <row r="4" ht="18" customHeight="1" spans="1:22">
      <c r="A4" s="134" t="s">
        <v>18</v>
      </c>
      <c r="B4" s="134" t="s">
        <v>19</v>
      </c>
      <c r="C4" s="134" t="s">
        <v>20</v>
      </c>
      <c r="D4" s="135">
        <v>90</v>
      </c>
      <c r="E4" s="135"/>
      <c r="F4" s="136">
        <f t="shared" si="0"/>
        <v>9.51111111111111</v>
      </c>
      <c r="G4" s="137">
        <v>660</v>
      </c>
      <c r="H4" s="138">
        <v>40</v>
      </c>
      <c r="I4" s="138">
        <v>119</v>
      </c>
      <c r="J4" s="158">
        <v>501</v>
      </c>
      <c r="K4" s="159">
        <v>748</v>
      </c>
      <c r="L4" s="159">
        <v>46</v>
      </c>
      <c r="M4" s="159">
        <v>127</v>
      </c>
      <c r="N4" s="159">
        <v>575</v>
      </c>
      <c r="O4" s="159">
        <v>789</v>
      </c>
      <c r="P4" s="159">
        <v>46</v>
      </c>
      <c r="Q4" s="159">
        <v>133</v>
      </c>
      <c r="R4" s="159">
        <f t="shared" si="1"/>
        <v>610</v>
      </c>
      <c r="S4" s="159">
        <v>856</v>
      </c>
      <c r="T4" s="159"/>
      <c r="U4" s="159"/>
      <c r="V4" s="159"/>
    </row>
    <row r="5" ht="18" customHeight="1" spans="1:22">
      <c r="A5" s="134" t="s">
        <v>21</v>
      </c>
      <c r="B5" s="134" t="s">
        <v>19</v>
      </c>
      <c r="C5" s="134" t="s">
        <v>22</v>
      </c>
      <c r="D5" s="135">
        <v>80</v>
      </c>
      <c r="E5" s="135">
        <v>1</v>
      </c>
      <c r="F5" s="136">
        <f t="shared" si="0"/>
        <v>7.7</v>
      </c>
      <c r="G5" s="137">
        <v>550</v>
      </c>
      <c r="H5" s="138">
        <v>41</v>
      </c>
      <c r="I5" s="138">
        <v>71</v>
      </c>
      <c r="J5" s="158">
        <v>438</v>
      </c>
      <c r="K5" s="159">
        <v>581</v>
      </c>
      <c r="L5" s="159">
        <v>43</v>
      </c>
      <c r="M5" s="159">
        <v>77</v>
      </c>
      <c r="N5" s="159">
        <v>461</v>
      </c>
      <c r="O5" s="159">
        <v>599</v>
      </c>
      <c r="P5" s="159">
        <v>45</v>
      </c>
      <c r="Q5" s="159">
        <v>82</v>
      </c>
      <c r="R5" s="159">
        <f t="shared" si="1"/>
        <v>472</v>
      </c>
      <c r="S5" s="159">
        <v>616</v>
      </c>
      <c r="T5" s="159"/>
      <c r="U5" s="159"/>
      <c r="V5" s="159"/>
    </row>
    <row r="6" ht="18" customHeight="1" spans="1:22">
      <c r="A6" s="134" t="s">
        <v>23</v>
      </c>
      <c r="B6" s="134" t="s">
        <v>24</v>
      </c>
      <c r="C6" s="134" t="s">
        <v>25</v>
      </c>
      <c r="D6" s="135">
        <v>10</v>
      </c>
      <c r="E6" s="135">
        <v>1</v>
      </c>
      <c r="F6" s="136">
        <f t="shared" si="0"/>
        <v>7.5</v>
      </c>
      <c r="G6" s="137">
        <v>65</v>
      </c>
      <c r="H6" s="138">
        <v>1</v>
      </c>
      <c r="I6" s="138">
        <v>36</v>
      </c>
      <c r="J6" s="158">
        <v>28</v>
      </c>
      <c r="K6" s="159">
        <v>69</v>
      </c>
      <c r="L6" s="159">
        <v>5</v>
      </c>
      <c r="M6" s="159">
        <v>34</v>
      </c>
      <c r="N6" s="159">
        <v>30</v>
      </c>
      <c r="O6" s="159">
        <v>73</v>
      </c>
      <c r="P6" s="159">
        <v>7</v>
      </c>
      <c r="Q6" s="159">
        <v>34</v>
      </c>
      <c r="R6" s="159">
        <f t="shared" si="1"/>
        <v>32</v>
      </c>
      <c r="S6" s="159">
        <v>75</v>
      </c>
      <c r="T6" s="159"/>
      <c r="U6" s="159"/>
      <c r="V6" s="159"/>
    </row>
    <row r="7" ht="18" customHeight="1" spans="1:22">
      <c r="A7" s="134" t="s">
        <v>15</v>
      </c>
      <c r="B7" s="134" t="s">
        <v>16</v>
      </c>
      <c r="C7" s="134" t="s">
        <v>26</v>
      </c>
      <c r="D7" s="135">
        <v>30</v>
      </c>
      <c r="E7" s="135">
        <v>11</v>
      </c>
      <c r="F7" s="136">
        <f t="shared" si="0"/>
        <v>5.36666666666667</v>
      </c>
      <c r="G7" s="137">
        <v>150</v>
      </c>
      <c r="H7" s="138">
        <v>43</v>
      </c>
      <c r="I7" s="138">
        <v>47</v>
      </c>
      <c r="J7" s="158">
        <v>60</v>
      </c>
      <c r="K7" s="159">
        <v>156</v>
      </c>
      <c r="L7" s="159">
        <v>44</v>
      </c>
      <c r="M7" s="159">
        <v>50</v>
      </c>
      <c r="N7" s="159">
        <v>62</v>
      </c>
      <c r="O7" s="159">
        <v>157</v>
      </c>
      <c r="P7" s="159">
        <v>44</v>
      </c>
      <c r="Q7" s="159">
        <v>50</v>
      </c>
      <c r="R7" s="159">
        <f t="shared" si="1"/>
        <v>63</v>
      </c>
      <c r="S7" s="159">
        <v>161</v>
      </c>
      <c r="T7" s="159"/>
      <c r="U7" s="159"/>
      <c r="V7" s="159"/>
    </row>
    <row r="8" ht="18" customHeight="1" spans="1:22">
      <c r="A8" s="134" t="s">
        <v>27</v>
      </c>
      <c r="B8" s="134" t="s">
        <v>19</v>
      </c>
      <c r="C8" s="134" t="s">
        <v>28</v>
      </c>
      <c r="D8" s="135">
        <v>70</v>
      </c>
      <c r="E8" s="135"/>
      <c r="F8" s="136">
        <f t="shared" si="0"/>
        <v>5.2</v>
      </c>
      <c r="G8" s="137">
        <v>329</v>
      </c>
      <c r="H8" s="138">
        <v>32</v>
      </c>
      <c r="I8" s="138">
        <v>122</v>
      </c>
      <c r="J8" s="158">
        <v>175</v>
      </c>
      <c r="K8" s="159">
        <v>348</v>
      </c>
      <c r="L8" s="159">
        <v>34</v>
      </c>
      <c r="M8" s="159">
        <v>121</v>
      </c>
      <c r="N8" s="159">
        <v>193</v>
      </c>
      <c r="O8" s="159">
        <v>357</v>
      </c>
      <c r="P8" s="159">
        <v>34</v>
      </c>
      <c r="Q8" s="159">
        <v>119</v>
      </c>
      <c r="R8" s="159">
        <f t="shared" si="1"/>
        <v>204</v>
      </c>
      <c r="S8" s="159">
        <v>364</v>
      </c>
      <c r="T8" s="159"/>
      <c r="U8" s="159"/>
      <c r="V8" s="159"/>
    </row>
    <row r="9" ht="18" customHeight="1" spans="1:22">
      <c r="A9" s="134" t="s">
        <v>32</v>
      </c>
      <c r="B9" s="134" t="s">
        <v>30</v>
      </c>
      <c r="C9" s="134" t="s">
        <v>33</v>
      </c>
      <c r="D9" s="135">
        <v>8</v>
      </c>
      <c r="E9" s="135">
        <v>1</v>
      </c>
      <c r="F9" s="136">
        <f t="shared" si="0"/>
        <v>4.625</v>
      </c>
      <c r="G9" s="137">
        <v>34</v>
      </c>
      <c r="H9" s="138">
        <v>7</v>
      </c>
      <c r="I9" s="138">
        <v>14</v>
      </c>
      <c r="J9" s="158">
        <v>13</v>
      </c>
      <c r="K9" s="159">
        <v>36</v>
      </c>
      <c r="L9" s="159">
        <v>8</v>
      </c>
      <c r="M9" s="159">
        <v>14</v>
      </c>
      <c r="N9" s="159">
        <v>14</v>
      </c>
      <c r="O9" s="159">
        <v>38</v>
      </c>
      <c r="P9" s="159">
        <v>10</v>
      </c>
      <c r="Q9" s="159">
        <v>14</v>
      </c>
      <c r="R9" s="159">
        <f t="shared" si="1"/>
        <v>14</v>
      </c>
      <c r="S9" s="159">
        <v>37</v>
      </c>
      <c r="T9" s="159"/>
      <c r="U9" s="159"/>
      <c r="V9" s="159"/>
    </row>
    <row r="10" ht="18" customHeight="1" spans="1:22">
      <c r="A10" s="134" t="s">
        <v>29</v>
      </c>
      <c r="B10" s="134" t="s">
        <v>30</v>
      </c>
      <c r="C10" s="134" t="s">
        <v>31</v>
      </c>
      <c r="D10" s="135">
        <v>15</v>
      </c>
      <c r="E10" s="135"/>
      <c r="F10" s="136">
        <f t="shared" si="0"/>
        <v>4.6</v>
      </c>
      <c r="G10" s="137">
        <v>64</v>
      </c>
      <c r="H10" s="138">
        <v>10</v>
      </c>
      <c r="I10" s="138">
        <v>24</v>
      </c>
      <c r="J10" s="158">
        <v>30</v>
      </c>
      <c r="K10" s="159">
        <v>68</v>
      </c>
      <c r="L10" s="159">
        <v>11</v>
      </c>
      <c r="M10" s="159">
        <v>25</v>
      </c>
      <c r="N10" s="159">
        <v>32</v>
      </c>
      <c r="O10" s="159">
        <v>68</v>
      </c>
      <c r="P10" s="159">
        <v>11</v>
      </c>
      <c r="Q10" s="159">
        <v>25</v>
      </c>
      <c r="R10" s="159">
        <f t="shared" si="1"/>
        <v>32</v>
      </c>
      <c r="S10" s="159">
        <v>69</v>
      </c>
      <c r="T10" s="159"/>
      <c r="U10" s="159"/>
      <c r="V10" s="159"/>
    </row>
    <row r="11" ht="18" customHeight="1" spans="1:22">
      <c r="A11" s="134" t="s">
        <v>18</v>
      </c>
      <c r="B11" s="134" t="s">
        <v>35</v>
      </c>
      <c r="C11" s="134" t="s">
        <v>36</v>
      </c>
      <c r="D11" s="135">
        <v>8</v>
      </c>
      <c r="E11" s="135">
        <v>5</v>
      </c>
      <c r="F11" s="136">
        <f t="shared" si="0"/>
        <v>4.5</v>
      </c>
      <c r="G11" s="137">
        <v>34</v>
      </c>
      <c r="H11" s="138">
        <v>10</v>
      </c>
      <c r="I11" s="138">
        <v>16</v>
      </c>
      <c r="J11" s="158">
        <v>8</v>
      </c>
      <c r="K11" s="159">
        <v>33</v>
      </c>
      <c r="L11" s="159">
        <v>10</v>
      </c>
      <c r="M11" s="159">
        <v>14</v>
      </c>
      <c r="N11" s="159">
        <v>9</v>
      </c>
      <c r="O11" s="159">
        <v>35</v>
      </c>
      <c r="P11" s="159">
        <v>10</v>
      </c>
      <c r="Q11" s="159">
        <v>14</v>
      </c>
      <c r="R11" s="159">
        <f t="shared" si="1"/>
        <v>11</v>
      </c>
      <c r="S11" s="159">
        <v>36</v>
      </c>
      <c r="T11" s="159"/>
      <c r="U11" s="159"/>
      <c r="V11" s="159"/>
    </row>
    <row r="12" ht="18" customHeight="1" spans="1:22">
      <c r="A12" s="134" t="s">
        <v>21</v>
      </c>
      <c r="B12" s="134" t="s">
        <v>16</v>
      </c>
      <c r="C12" s="134" t="s">
        <v>34</v>
      </c>
      <c r="D12" s="135">
        <v>25</v>
      </c>
      <c r="E12" s="135"/>
      <c r="F12" s="136">
        <f t="shared" si="0"/>
        <v>4.44</v>
      </c>
      <c r="G12" s="137">
        <v>104</v>
      </c>
      <c r="H12" s="138">
        <v>19</v>
      </c>
      <c r="I12" s="138">
        <v>5</v>
      </c>
      <c r="J12" s="158">
        <v>80</v>
      </c>
      <c r="K12" s="159">
        <v>109</v>
      </c>
      <c r="L12" s="159">
        <v>19</v>
      </c>
      <c r="M12" s="159">
        <v>4</v>
      </c>
      <c r="N12" s="159">
        <v>86</v>
      </c>
      <c r="O12" s="159">
        <v>111</v>
      </c>
      <c r="P12" s="159">
        <v>18</v>
      </c>
      <c r="Q12" s="159">
        <v>3</v>
      </c>
      <c r="R12" s="159">
        <f t="shared" si="1"/>
        <v>90</v>
      </c>
      <c r="S12" s="159">
        <v>111</v>
      </c>
      <c r="T12" s="159"/>
      <c r="U12" s="159"/>
      <c r="V12" s="159"/>
    </row>
    <row r="13" ht="18" customHeight="1" spans="1:22">
      <c r="A13" s="134" t="s">
        <v>41</v>
      </c>
      <c r="B13" s="134" t="s">
        <v>19</v>
      </c>
      <c r="C13" s="42" t="s">
        <v>42</v>
      </c>
      <c r="D13" s="135">
        <v>10</v>
      </c>
      <c r="E13" s="135"/>
      <c r="F13" s="136">
        <f t="shared" si="0"/>
        <v>4.1</v>
      </c>
      <c r="G13" s="41">
        <v>38</v>
      </c>
      <c r="H13" s="138">
        <v>5</v>
      </c>
      <c r="I13" s="138">
        <v>24</v>
      </c>
      <c r="J13" s="158">
        <v>9</v>
      </c>
      <c r="K13" s="159">
        <v>38</v>
      </c>
      <c r="L13" s="159">
        <v>5</v>
      </c>
      <c r="M13" s="159">
        <v>24</v>
      </c>
      <c r="N13" s="159">
        <v>9</v>
      </c>
      <c r="O13" s="159">
        <v>39</v>
      </c>
      <c r="P13" s="159">
        <v>5</v>
      </c>
      <c r="Q13" s="159">
        <v>24</v>
      </c>
      <c r="R13" s="159">
        <f t="shared" si="1"/>
        <v>10</v>
      </c>
      <c r="S13" s="159">
        <v>41</v>
      </c>
      <c r="T13" s="159"/>
      <c r="U13" s="159"/>
      <c r="V13" s="159"/>
    </row>
    <row r="14" ht="18" customHeight="1" spans="1:22">
      <c r="A14" s="134" t="s">
        <v>39</v>
      </c>
      <c r="B14" s="134" t="s">
        <v>30</v>
      </c>
      <c r="C14" s="134" t="s">
        <v>40</v>
      </c>
      <c r="D14" s="135">
        <v>10</v>
      </c>
      <c r="E14" s="135">
        <v>2</v>
      </c>
      <c r="F14" s="136">
        <f t="shared" si="0"/>
        <v>4</v>
      </c>
      <c r="G14" s="41">
        <v>31</v>
      </c>
      <c r="H14" s="138">
        <v>14</v>
      </c>
      <c r="I14" s="138">
        <v>14</v>
      </c>
      <c r="J14" s="158">
        <v>3</v>
      </c>
      <c r="K14" s="159">
        <v>38</v>
      </c>
      <c r="L14" s="159">
        <v>19</v>
      </c>
      <c r="M14" s="159">
        <v>15</v>
      </c>
      <c r="N14" s="159">
        <v>4</v>
      </c>
      <c r="O14" s="159">
        <v>40</v>
      </c>
      <c r="P14" s="159">
        <v>19</v>
      </c>
      <c r="Q14" s="159">
        <v>15</v>
      </c>
      <c r="R14" s="159">
        <f t="shared" si="1"/>
        <v>6</v>
      </c>
      <c r="S14" s="159">
        <v>40</v>
      </c>
      <c r="T14" s="159"/>
      <c r="U14" s="159"/>
      <c r="V14" s="159"/>
    </row>
    <row r="15" ht="18" customHeight="1" spans="1:22">
      <c r="A15" s="134" t="s">
        <v>37</v>
      </c>
      <c r="B15" s="134" t="s">
        <v>19</v>
      </c>
      <c r="C15" s="42" t="s">
        <v>38</v>
      </c>
      <c r="D15" s="135">
        <v>10</v>
      </c>
      <c r="E15" s="135">
        <v>3</v>
      </c>
      <c r="F15" s="136">
        <f t="shared" si="0"/>
        <v>3.8</v>
      </c>
      <c r="G15" s="137">
        <v>36</v>
      </c>
      <c r="H15" s="138">
        <v>11</v>
      </c>
      <c r="I15" s="138">
        <v>15</v>
      </c>
      <c r="J15" s="158">
        <v>10</v>
      </c>
      <c r="K15" s="159">
        <v>39</v>
      </c>
      <c r="L15" s="159">
        <v>12</v>
      </c>
      <c r="M15" s="159">
        <v>17</v>
      </c>
      <c r="N15" s="159">
        <v>10</v>
      </c>
      <c r="O15" s="159">
        <v>38</v>
      </c>
      <c r="P15" s="159">
        <v>11</v>
      </c>
      <c r="Q15" s="159">
        <v>17</v>
      </c>
      <c r="R15" s="159">
        <f t="shared" si="1"/>
        <v>10</v>
      </c>
      <c r="S15" s="159">
        <v>38</v>
      </c>
      <c r="T15" s="159"/>
      <c r="U15" s="159"/>
      <c r="V15" s="159"/>
    </row>
    <row r="16" ht="18" customHeight="1" spans="1:22">
      <c r="A16" s="134" t="s">
        <v>37</v>
      </c>
      <c r="B16" s="134" t="s">
        <v>35</v>
      </c>
      <c r="C16" s="134" t="s">
        <v>44</v>
      </c>
      <c r="D16" s="135">
        <v>15</v>
      </c>
      <c r="E16" s="135">
        <v>5</v>
      </c>
      <c r="F16" s="136">
        <f t="shared" si="0"/>
        <v>3.46666666666667</v>
      </c>
      <c r="G16" s="137">
        <v>42</v>
      </c>
      <c r="H16" s="138">
        <v>2</v>
      </c>
      <c r="I16" s="138">
        <v>24</v>
      </c>
      <c r="J16" s="158">
        <v>16</v>
      </c>
      <c r="K16" s="159">
        <v>49</v>
      </c>
      <c r="L16" s="159">
        <v>4</v>
      </c>
      <c r="M16" s="159">
        <v>26</v>
      </c>
      <c r="N16" s="159">
        <v>19</v>
      </c>
      <c r="O16" s="159">
        <v>51</v>
      </c>
      <c r="P16" s="159">
        <v>5</v>
      </c>
      <c r="Q16" s="159">
        <v>27</v>
      </c>
      <c r="R16" s="159">
        <f t="shared" si="1"/>
        <v>19</v>
      </c>
      <c r="S16" s="159">
        <v>52</v>
      </c>
      <c r="T16" s="159"/>
      <c r="U16" s="159"/>
      <c r="V16" s="159"/>
    </row>
    <row r="17" ht="18" customHeight="1" spans="1:22">
      <c r="A17" s="134" t="s">
        <v>45</v>
      </c>
      <c r="B17" s="134" t="s">
        <v>16</v>
      </c>
      <c r="C17" s="134" t="s">
        <v>46</v>
      </c>
      <c r="D17" s="135">
        <v>10</v>
      </c>
      <c r="E17" s="135">
        <v>2</v>
      </c>
      <c r="F17" s="136">
        <f t="shared" si="0"/>
        <v>3.4</v>
      </c>
      <c r="G17" s="137">
        <v>30</v>
      </c>
      <c r="H17" s="138">
        <v>15</v>
      </c>
      <c r="I17" s="138">
        <v>7</v>
      </c>
      <c r="J17" s="158">
        <v>8</v>
      </c>
      <c r="K17" s="159">
        <v>31</v>
      </c>
      <c r="L17" s="159">
        <v>16</v>
      </c>
      <c r="M17" s="159">
        <v>5</v>
      </c>
      <c r="N17" s="159">
        <v>10</v>
      </c>
      <c r="O17" s="159">
        <v>33</v>
      </c>
      <c r="P17" s="159">
        <v>17</v>
      </c>
      <c r="Q17" s="159">
        <v>5</v>
      </c>
      <c r="R17" s="159">
        <f t="shared" si="1"/>
        <v>11</v>
      </c>
      <c r="S17" s="159">
        <v>34</v>
      </c>
      <c r="T17" s="159"/>
      <c r="U17" s="159"/>
      <c r="V17" s="159"/>
    </row>
    <row r="18" ht="18" customHeight="1" spans="1:22">
      <c r="A18" s="134" t="s">
        <v>32</v>
      </c>
      <c r="B18" s="134" t="s">
        <v>16</v>
      </c>
      <c r="C18" s="42" t="s">
        <v>43</v>
      </c>
      <c r="D18" s="135">
        <v>10</v>
      </c>
      <c r="E18" s="135">
        <v>2</v>
      </c>
      <c r="F18" s="136">
        <f t="shared" si="0"/>
        <v>3.3</v>
      </c>
      <c r="G18" s="137">
        <v>32</v>
      </c>
      <c r="H18" s="138">
        <v>10</v>
      </c>
      <c r="I18" s="138">
        <v>10</v>
      </c>
      <c r="J18" s="158">
        <v>12</v>
      </c>
      <c r="K18" s="159">
        <v>33</v>
      </c>
      <c r="L18" s="159">
        <v>10</v>
      </c>
      <c r="M18" s="159">
        <v>10</v>
      </c>
      <c r="N18" s="159">
        <v>13</v>
      </c>
      <c r="O18" s="159">
        <v>33</v>
      </c>
      <c r="P18" s="159">
        <v>10</v>
      </c>
      <c r="Q18" s="159">
        <v>10</v>
      </c>
      <c r="R18" s="159">
        <f t="shared" si="1"/>
        <v>13</v>
      </c>
      <c r="S18" s="159">
        <v>33</v>
      </c>
      <c r="T18" s="159"/>
      <c r="U18" s="159"/>
      <c r="V18" s="159"/>
    </row>
    <row r="19" ht="18" customHeight="1" spans="1:22">
      <c r="A19" s="134" t="s">
        <v>41</v>
      </c>
      <c r="B19" s="134" t="s">
        <v>19</v>
      </c>
      <c r="C19" s="42" t="s">
        <v>49</v>
      </c>
      <c r="D19" s="135">
        <v>10</v>
      </c>
      <c r="E19" s="135"/>
      <c r="F19" s="136">
        <f t="shared" si="0"/>
        <v>3.1</v>
      </c>
      <c r="G19" s="41">
        <v>28</v>
      </c>
      <c r="H19" s="138">
        <v>1</v>
      </c>
      <c r="I19" s="138">
        <v>16</v>
      </c>
      <c r="J19" s="158">
        <v>11</v>
      </c>
      <c r="K19" s="159">
        <v>27</v>
      </c>
      <c r="L19" s="159">
        <v>1</v>
      </c>
      <c r="M19" s="159">
        <v>16</v>
      </c>
      <c r="N19" s="159">
        <v>10</v>
      </c>
      <c r="O19" s="159">
        <v>29</v>
      </c>
      <c r="P19" s="159">
        <v>2</v>
      </c>
      <c r="Q19" s="159">
        <v>16</v>
      </c>
      <c r="R19" s="159">
        <f t="shared" si="1"/>
        <v>11</v>
      </c>
      <c r="S19" s="159">
        <v>31</v>
      </c>
      <c r="T19" s="159"/>
      <c r="U19" s="159"/>
      <c r="V19" s="159"/>
    </row>
    <row r="20" ht="18" customHeight="1" spans="1:22">
      <c r="A20" s="134" t="s">
        <v>47</v>
      </c>
      <c r="B20" s="134" t="s">
        <v>30</v>
      </c>
      <c r="C20" s="134" t="s">
        <v>48</v>
      </c>
      <c r="D20" s="135">
        <v>40</v>
      </c>
      <c r="E20" s="135">
        <v>6</v>
      </c>
      <c r="F20" s="139">
        <f t="shared" si="0"/>
        <v>2.925</v>
      </c>
      <c r="G20" s="137">
        <v>105</v>
      </c>
      <c r="H20" s="138">
        <v>49</v>
      </c>
      <c r="I20" s="138">
        <v>39</v>
      </c>
      <c r="J20" s="158">
        <v>17</v>
      </c>
      <c r="K20" s="159">
        <v>110</v>
      </c>
      <c r="L20" s="159">
        <v>50</v>
      </c>
      <c r="M20" s="159">
        <v>41</v>
      </c>
      <c r="N20" s="159">
        <v>19</v>
      </c>
      <c r="O20" s="159">
        <v>115</v>
      </c>
      <c r="P20" s="159">
        <v>51</v>
      </c>
      <c r="Q20" s="159">
        <v>43</v>
      </c>
      <c r="R20" s="159">
        <f t="shared" si="1"/>
        <v>21</v>
      </c>
      <c r="S20" s="159">
        <v>117</v>
      </c>
      <c r="T20" s="159"/>
      <c r="U20" s="159"/>
      <c r="V20" s="159"/>
    </row>
    <row r="21" ht="18" customHeight="1" spans="1:22">
      <c r="A21" s="134" t="s">
        <v>41</v>
      </c>
      <c r="B21" s="134" t="s">
        <v>30</v>
      </c>
      <c r="C21" s="134" t="s">
        <v>52</v>
      </c>
      <c r="D21" s="135">
        <v>10</v>
      </c>
      <c r="E21" s="135"/>
      <c r="F21" s="139">
        <f t="shared" si="0"/>
        <v>2.9</v>
      </c>
      <c r="G21" s="41">
        <v>23</v>
      </c>
      <c r="H21" s="138">
        <v>5</v>
      </c>
      <c r="I21" s="138">
        <v>10</v>
      </c>
      <c r="J21" s="158">
        <v>8</v>
      </c>
      <c r="K21" s="159">
        <v>26</v>
      </c>
      <c r="L21" s="159">
        <v>5</v>
      </c>
      <c r="M21" s="159">
        <v>10</v>
      </c>
      <c r="N21" s="159">
        <v>11</v>
      </c>
      <c r="O21" s="159">
        <v>27</v>
      </c>
      <c r="P21" s="159">
        <v>5</v>
      </c>
      <c r="Q21" s="159">
        <v>10</v>
      </c>
      <c r="R21" s="159">
        <f t="shared" si="1"/>
        <v>12</v>
      </c>
      <c r="S21" s="159">
        <v>29</v>
      </c>
      <c r="T21" s="159"/>
      <c r="U21" s="159"/>
      <c r="V21" s="159"/>
    </row>
    <row r="22" ht="18" customHeight="1" spans="1:22">
      <c r="A22" s="134" t="s">
        <v>53</v>
      </c>
      <c r="B22" s="134" t="s">
        <v>30</v>
      </c>
      <c r="C22" s="134" t="s">
        <v>59</v>
      </c>
      <c r="D22" s="135">
        <v>15</v>
      </c>
      <c r="E22" s="135">
        <v>0</v>
      </c>
      <c r="F22" s="139">
        <f t="shared" si="0"/>
        <v>2.66666666666667</v>
      </c>
      <c r="G22" s="41">
        <v>28</v>
      </c>
      <c r="H22" s="138">
        <v>15</v>
      </c>
      <c r="I22" s="138">
        <v>3</v>
      </c>
      <c r="J22" s="158">
        <v>10</v>
      </c>
      <c r="K22" s="159">
        <v>31</v>
      </c>
      <c r="L22" s="159">
        <v>15</v>
      </c>
      <c r="M22" s="159">
        <v>4</v>
      </c>
      <c r="N22" s="159">
        <v>12</v>
      </c>
      <c r="O22" s="159">
        <v>37</v>
      </c>
      <c r="P22" s="159">
        <v>16</v>
      </c>
      <c r="Q22" s="159">
        <v>5</v>
      </c>
      <c r="R22" s="159">
        <f t="shared" si="1"/>
        <v>16</v>
      </c>
      <c r="S22" s="159">
        <v>40</v>
      </c>
      <c r="T22" s="159"/>
      <c r="U22" s="159"/>
      <c r="V22" s="159"/>
    </row>
    <row r="23" ht="18" customHeight="1" spans="1:22">
      <c r="A23" s="134" t="s">
        <v>55</v>
      </c>
      <c r="B23" s="134" t="s">
        <v>19</v>
      </c>
      <c r="C23" s="134" t="s">
        <v>56</v>
      </c>
      <c r="D23" s="135">
        <v>37</v>
      </c>
      <c r="E23" s="135">
        <v>5</v>
      </c>
      <c r="F23" s="139">
        <f t="shared" si="0"/>
        <v>2.43243243243243</v>
      </c>
      <c r="G23" s="137">
        <v>75</v>
      </c>
      <c r="H23" s="138">
        <v>28</v>
      </c>
      <c r="I23" s="138">
        <v>11</v>
      </c>
      <c r="J23" s="158">
        <v>36</v>
      </c>
      <c r="K23" s="159">
        <v>79</v>
      </c>
      <c r="L23" s="159">
        <v>30</v>
      </c>
      <c r="M23" s="159">
        <v>11</v>
      </c>
      <c r="N23" s="159">
        <v>38</v>
      </c>
      <c r="O23" s="159">
        <v>84</v>
      </c>
      <c r="P23" s="159">
        <v>30</v>
      </c>
      <c r="Q23" s="159">
        <v>12</v>
      </c>
      <c r="R23" s="159">
        <f t="shared" si="1"/>
        <v>42</v>
      </c>
      <c r="S23" s="159">
        <v>90</v>
      </c>
      <c r="T23" s="159"/>
      <c r="U23" s="159"/>
      <c r="V23" s="159"/>
    </row>
    <row r="24" ht="18" customHeight="1" spans="1:22">
      <c r="A24" s="134" t="s">
        <v>53</v>
      </c>
      <c r="B24" s="134" t="s">
        <v>30</v>
      </c>
      <c r="C24" s="134" t="s">
        <v>54</v>
      </c>
      <c r="D24" s="135">
        <v>95</v>
      </c>
      <c r="E24" s="135">
        <v>29</v>
      </c>
      <c r="F24" s="139">
        <f t="shared" si="0"/>
        <v>2.41052631578947</v>
      </c>
      <c r="G24" s="140">
        <v>207</v>
      </c>
      <c r="H24" s="138">
        <v>159</v>
      </c>
      <c r="I24" s="138">
        <v>22</v>
      </c>
      <c r="J24" s="158">
        <v>26</v>
      </c>
      <c r="K24" s="159">
        <v>219</v>
      </c>
      <c r="L24" s="159">
        <v>164</v>
      </c>
      <c r="M24" s="159">
        <v>22</v>
      </c>
      <c r="N24" s="159">
        <v>33</v>
      </c>
      <c r="O24" s="159">
        <v>227</v>
      </c>
      <c r="P24" s="159">
        <v>168</v>
      </c>
      <c r="Q24" s="159">
        <v>22</v>
      </c>
      <c r="R24" s="159">
        <f t="shared" si="1"/>
        <v>37</v>
      </c>
      <c r="S24" s="159">
        <v>229</v>
      </c>
      <c r="T24" s="159"/>
      <c r="U24" s="159"/>
      <c r="V24" s="159"/>
    </row>
    <row r="25" ht="18" customHeight="1" spans="1:22">
      <c r="A25" s="134" t="s">
        <v>57</v>
      </c>
      <c r="B25" s="134" t="s">
        <v>19</v>
      </c>
      <c r="C25" s="134" t="s">
        <v>58</v>
      </c>
      <c r="D25" s="135">
        <v>45</v>
      </c>
      <c r="E25" s="135"/>
      <c r="F25" s="139">
        <f t="shared" si="0"/>
        <v>2.37777777777778</v>
      </c>
      <c r="G25" s="137">
        <v>86</v>
      </c>
      <c r="H25" s="138">
        <v>9</v>
      </c>
      <c r="I25" s="138">
        <v>40</v>
      </c>
      <c r="J25" s="158">
        <v>37</v>
      </c>
      <c r="K25" s="159">
        <v>94</v>
      </c>
      <c r="L25" s="159">
        <v>9</v>
      </c>
      <c r="M25" s="159">
        <v>44</v>
      </c>
      <c r="N25" s="159">
        <v>41</v>
      </c>
      <c r="O25" s="159">
        <v>101</v>
      </c>
      <c r="P25" s="159">
        <v>9</v>
      </c>
      <c r="Q25" s="159">
        <v>42</v>
      </c>
      <c r="R25" s="159">
        <f t="shared" si="1"/>
        <v>50</v>
      </c>
      <c r="S25" s="159">
        <v>107</v>
      </c>
      <c r="T25" s="159"/>
      <c r="U25" s="159"/>
      <c r="V25" s="159"/>
    </row>
    <row r="26" ht="18" customHeight="1" spans="1:22">
      <c r="A26" s="134" t="s">
        <v>47</v>
      </c>
      <c r="B26" s="134" t="s">
        <v>60</v>
      </c>
      <c r="C26" s="42" t="s">
        <v>61</v>
      </c>
      <c r="D26" s="135">
        <v>10</v>
      </c>
      <c r="E26" s="135"/>
      <c r="F26" s="139">
        <f t="shared" si="0"/>
        <v>2.3</v>
      </c>
      <c r="G26" s="41">
        <v>19</v>
      </c>
      <c r="H26" s="138">
        <v>12</v>
      </c>
      <c r="I26" s="138"/>
      <c r="J26" s="158">
        <v>7</v>
      </c>
      <c r="K26" s="159">
        <v>20</v>
      </c>
      <c r="L26" s="159">
        <v>13</v>
      </c>
      <c r="M26" s="159"/>
      <c r="N26" s="159">
        <v>7</v>
      </c>
      <c r="O26" s="159">
        <v>20</v>
      </c>
      <c r="P26" s="159">
        <v>13</v>
      </c>
      <c r="Q26" s="159"/>
      <c r="R26" s="159">
        <f t="shared" si="1"/>
        <v>7</v>
      </c>
      <c r="S26" s="159">
        <v>23</v>
      </c>
      <c r="T26" s="159"/>
      <c r="U26" s="159"/>
      <c r="V26" s="159"/>
    </row>
    <row r="27" ht="18" customHeight="1" spans="1:22">
      <c r="A27" s="134" t="s">
        <v>50</v>
      </c>
      <c r="B27" s="134" t="s">
        <v>19</v>
      </c>
      <c r="C27" s="42" t="s">
        <v>51</v>
      </c>
      <c r="D27" s="135">
        <v>10</v>
      </c>
      <c r="E27" s="135"/>
      <c r="F27" s="139">
        <f t="shared" si="0"/>
        <v>2.3</v>
      </c>
      <c r="G27" s="41">
        <v>24</v>
      </c>
      <c r="H27" s="138">
        <v>6</v>
      </c>
      <c r="I27" s="138"/>
      <c r="J27" s="158">
        <v>18</v>
      </c>
      <c r="K27" s="159">
        <v>26</v>
      </c>
      <c r="L27" s="159">
        <v>8</v>
      </c>
      <c r="M27" s="159"/>
      <c r="N27" s="159">
        <v>18</v>
      </c>
      <c r="O27" s="159">
        <v>24</v>
      </c>
      <c r="P27" s="159">
        <v>8</v>
      </c>
      <c r="Q27" s="159"/>
      <c r="R27" s="159">
        <f t="shared" si="1"/>
        <v>16</v>
      </c>
      <c r="S27" s="159">
        <v>23</v>
      </c>
      <c r="T27" s="159"/>
      <c r="U27" s="159"/>
      <c r="V27" s="159"/>
    </row>
    <row r="28" ht="18" customHeight="1" spans="1:22">
      <c r="A28" s="134" t="s">
        <v>50</v>
      </c>
      <c r="B28" s="134" t="s">
        <v>30</v>
      </c>
      <c r="C28" s="134" t="s">
        <v>62</v>
      </c>
      <c r="D28" s="135">
        <v>30</v>
      </c>
      <c r="E28" s="135">
        <v>5</v>
      </c>
      <c r="F28" s="139">
        <f t="shared" si="0"/>
        <v>2.16666666666667</v>
      </c>
      <c r="G28" s="137">
        <v>56</v>
      </c>
      <c r="H28" s="138">
        <v>15</v>
      </c>
      <c r="I28" s="138">
        <v>3</v>
      </c>
      <c r="J28" s="158">
        <v>38</v>
      </c>
      <c r="K28" s="159">
        <v>59</v>
      </c>
      <c r="L28" s="159">
        <v>16</v>
      </c>
      <c r="M28" s="159">
        <v>3</v>
      </c>
      <c r="N28" s="159">
        <v>40</v>
      </c>
      <c r="O28" s="159">
        <v>64</v>
      </c>
      <c r="P28" s="159">
        <v>17</v>
      </c>
      <c r="Q28" s="159">
        <v>4</v>
      </c>
      <c r="R28" s="159">
        <f t="shared" si="1"/>
        <v>43</v>
      </c>
      <c r="S28" s="159">
        <v>65</v>
      </c>
      <c r="T28" s="159"/>
      <c r="U28" s="159"/>
      <c r="V28" s="159"/>
    </row>
    <row r="29" ht="18" customHeight="1" spans="1:22">
      <c r="A29" s="134" t="s">
        <v>63</v>
      </c>
      <c r="B29" s="134" t="s">
        <v>30</v>
      </c>
      <c r="C29" s="134" t="s">
        <v>64</v>
      </c>
      <c r="D29" s="135">
        <v>25</v>
      </c>
      <c r="E29" s="135">
        <v>8</v>
      </c>
      <c r="F29" s="139">
        <f t="shared" si="0"/>
        <v>2.12</v>
      </c>
      <c r="G29" s="137">
        <v>46</v>
      </c>
      <c r="H29" s="138">
        <v>24</v>
      </c>
      <c r="I29" s="138">
        <v>11</v>
      </c>
      <c r="J29" s="158">
        <v>11</v>
      </c>
      <c r="K29" s="159">
        <v>48</v>
      </c>
      <c r="L29" s="159">
        <v>24</v>
      </c>
      <c r="M29" s="159">
        <v>11</v>
      </c>
      <c r="N29" s="159">
        <v>13</v>
      </c>
      <c r="O29" s="159">
        <v>51</v>
      </c>
      <c r="P29" s="159">
        <v>25</v>
      </c>
      <c r="Q29" s="159">
        <v>13</v>
      </c>
      <c r="R29" s="159">
        <f t="shared" si="1"/>
        <v>13</v>
      </c>
      <c r="S29" s="159">
        <v>53</v>
      </c>
      <c r="T29" s="159"/>
      <c r="U29" s="159"/>
      <c r="V29" s="159"/>
    </row>
    <row r="30" ht="18" customHeight="1" spans="1:22">
      <c r="A30" s="134" t="s">
        <v>57</v>
      </c>
      <c r="B30" s="134" t="s">
        <v>67</v>
      </c>
      <c r="C30" s="42" t="s">
        <v>68</v>
      </c>
      <c r="D30" s="135">
        <v>10</v>
      </c>
      <c r="E30" s="135">
        <v>1</v>
      </c>
      <c r="F30" s="139">
        <f t="shared" si="0"/>
        <v>2</v>
      </c>
      <c r="G30" s="41">
        <v>18</v>
      </c>
      <c r="H30" s="138">
        <v>7</v>
      </c>
      <c r="I30" s="138">
        <v>5</v>
      </c>
      <c r="J30" s="158">
        <v>6</v>
      </c>
      <c r="K30" s="159">
        <v>18</v>
      </c>
      <c r="L30" s="159">
        <v>7</v>
      </c>
      <c r="M30" s="159">
        <v>5</v>
      </c>
      <c r="N30" s="159">
        <v>6</v>
      </c>
      <c r="O30" s="159">
        <v>18</v>
      </c>
      <c r="P30" s="159">
        <v>7</v>
      </c>
      <c r="Q30" s="159">
        <v>5</v>
      </c>
      <c r="R30" s="159">
        <f t="shared" si="1"/>
        <v>6</v>
      </c>
      <c r="S30" s="159">
        <v>20</v>
      </c>
      <c r="T30" s="159"/>
      <c r="U30" s="159"/>
      <c r="V30" s="159"/>
    </row>
    <row r="31" ht="18" customHeight="1" spans="1:22">
      <c r="A31" s="134" t="s">
        <v>39</v>
      </c>
      <c r="B31" s="134" t="s">
        <v>30</v>
      </c>
      <c r="C31" s="134" t="s">
        <v>65</v>
      </c>
      <c r="D31" s="135">
        <v>20</v>
      </c>
      <c r="E31" s="135">
        <v>4</v>
      </c>
      <c r="F31" s="141">
        <f t="shared" si="0"/>
        <v>1.9</v>
      </c>
      <c r="G31" s="137">
        <v>37</v>
      </c>
      <c r="H31" s="138">
        <v>32</v>
      </c>
      <c r="I31" s="138">
        <v>1</v>
      </c>
      <c r="J31" s="158">
        <v>4</v>
      </c>
      <c r="K31" s="159">
        <v>37</v>
      </c>
      <c r="L31" s="159">
        <v>32</v>
      </c>
      <c r="M31" s="159">
        <v>1</v>
      </c>
      <c r="N31" s="159">
        <v>4</v>
      </c>
      <c r="O31" s="159">
        <v>37</v>
      </c>
      <c r="P31" s="159">
        <v>32</v>
      </c>
      <c r="Q31" s="159">
        <v>1</v>
      </c>
      <c r="R31" s="159">
        <f t="shared" si="1"/>
        <v>4</v>
      </c>
      <c r="S31" s="159">
        <v>38</v>
      </c>
      <c r="T31" s="159"/>
      <c r="U31" s="159"/>
      <c r="V31" s="159"/>
    </row>
    <row r="32" ht="18" customHeight="1" spans="1:22">
      <c r="A32" s="134" t="s">
        <v>57</v>
      </c>
      <c r="B32" s="134" t="s">
        <v>19</v>
      </c>
      <c r="C32" s="42" t="s">
        <v>66</v>
      </c>
      <c r="D32" s="135">
        <v>10</v>
      </c>
      <c r="E32" s="135"/>
      <c r="F32" s="141">
        <f t="shared" si="0"/>
        <v>1.8</v>
      </c>
      <c r="G32" s="41">
        <v>16</v>
      </c>
      <c r="H32" s="138">
        <v>2</v>
      </c>
      <c r="I32" s="138">
        <v>4</v>
      </c>
      <c r="J32" s="158">
        <v>10</v>
      </c>
      <c r="K32" s="159">
        <v>18</v>
      </c>
      <c r="L32" s="159">
        <v>3</v>
      </c>
      <c r="M32" s="159">
        <v>4</v>
      </c>
      <c r="N32" s="159">
        <v>11</v>
      </c>
      <c r="O32" s="159">
        <v>18</v>
      </c>
      <c r="P32" s="159">
        <v>3</v>
      </c>
      <c r="Q32" s="159">
        <v>4</v>
      </c>
      <c r="R32" s="159">
        <f t="shared" si="1"/>
        <v>11</v>
      </c>
      <c r="S32" s="159">
        <v>18</v>
      </c>
      <c r="T32" s="159"/>
      <c r="U32" s="159"/>
      <c r="V32" s="159"/>
    </row>
    <row r="33" ht="18" customHeight="1" spans="1:22">
      <c r="A33" s="125" t="s">
        <v>45</v>
      </c>
      <c r="B33" s="134" t="s">
        <v>16</v>
      </c>
      <c r="C33" s="42" t="s">
        <v>72</v>
      </c>
      <c r="D33" s="135">
        <v>10</v>
      </c>
      <c r="E33" s="135">
        <v>1</v>
      </c>
      <c r="F33" s="141">
        <f t="shared" si="0"/>
        <v>1.7</v>
      </c>
      <c r="G33" s="41">
        <v>11</v>
      </c>
      <c r="H33" s="138">
        <v>10</v>
      </c>
      <c r="I33" s="138"/>
      <c r="J33" s="158">
        <v>1</v>
      </c>
      <c r="K33" s="159">
        <v>14</v>
      </c>
      <c r="L33" s="159">
        <v>10</v>
      </c>
      <c r="M33" s="159">
        <v>3</v>
      </c>
      <c r="N33" s="159">
        <v>1</v>
      </c>
      <c r="O33" s="159">
        <v>15</v>
      </c>
      <c r="P33" s="159">
        <v>10</v>
      </c>
      <c r="Q33" s="159">
        <v>3</v>
      </c>
      <c r="R33" s="159">
        <f t="shared" si="1"/>
        <v>2</v>
      </c>
      <c r="S33" s="159">
        <v>17</v>
      </c>
      <c r="T33" s="159"/>
      <c r="U33" s="159"/>
      <c r="V33" s="159"/>
    </row>
    <row r="34" ht="18" customHeight="1" spans="1:22">
      <c r="A34" s="125" t="s">
        <v>53</v>
      </c>
      <c r="B34" s="134" t="s">
        <v>30</v>
      </c>
      <c r="C34" s="134" t="s">
        <v>70</v>
      </c>
      <c r="D34" s="135">
        <v>6</v>
      </c>
      <c r="E34" s="135">
        <v>1</v>
      </c>
      <c r="F34" s="141">
        <f t="shared" si="0"/>
        <v>1.66666666666667</v>
      </c>
      <c r="G34" s="41">
        <v>9</v>
      </c>
      <c r="H34" s="138">
        <v>8</v>
      </c>
      <c r="I34" s="138"/>
      <c r="J34" s="158">
        <v>1</v>
      </c>
      <c r="K34" s="159">
        <v>9</v>
      </c>
      <c r="L34" s="159">
        <v>8</v>
      </c>
      <c r="M34" s="159"/>
      <c r="N34" s="159">
        <v>1</v>
      </c>
      <c r="O34" s="159">
        <v>10</v>
      </c>
      <c r="P34" s="159">
        <v>9</v>
      </c>
      <c r="Q34" s="159"/>
      <c r="R34" s="159">
        <f t="shared" si="1"/>
        <v>1</v>
      </c>
      <c r="S34" s="159">
        <v>10</v>
      </c>
      <c r="T34" s="159"/>
      <c r="U34" s="159"/>
      <c r="V34" s="159"/>
    </row>
    <row r="35" ht="18" customHeight="1" spans="1:22">
      <c r="A35" s="125" t="s">
        <v>18</v>
      </c>
      <c r="B35" s="134" t="s">
        <v>73</v>
      </c>
      <c r="C35" s="42" t="s">
        <v>74</v>
      </c>
      <c r="D35" s="135">
        <v>10</v>
      </c>
      <c r="E35" s="135">
        <v>2</v>
      </c>
      <c r="F35" s="141">
        <f t="shared" si="0"/>
        <v>1.6</v>
      </c>
      <c r="G35" s="41">
        <v>11</v>
      </c>
      <c r="H35" s="138">
        <v>2</v>
      </c>
      <c r="I35" s="138">
        <v>3</v>
      </c>
      <c r="J35" s="158">
        <v>6</v>
      </c>
      <c r="K35" s="159">
        <v>12</v>
      </c>
      <c r="L35" s="159">
        <v>2</v>
      </c>
      <c r="M35" s="159">
        <v>4</v>
      </c>
      <c r="N35" s="159">
        <v>6</v>
      </c>
      <c r="O35" s="159">
        <v>14</v>
      </c>
      <c r="P35" s="159">
        <v>4</v>
      </c>
      <c r="Q35" s="159">
        <v>4</v>
      </c>
      <c r="R35" s="159">
        <f t="shared" si="1"/>
        <v>6</v>
      </c>
      <c r="S35" s="159">
        <v>16</v>
      </c>
      <c r="T35" s="159"/>
      <c r="U35" s="159"/>
      <c r="V35" s="159"/>
    </row>
    <row r="36" ht="18" customHeight="1" spans="1:22">
      <c r="A36" s="125" t="s">
        <v>27</v>
      </c>
      <c r="B36" s="134" t="s">
        <v>16</v>
      </c>
      <c r="C36" s="134" t="s">
        <v>69</v>
      </c>
      <c r="D36" s="135">
        <v>25</v>
      </c>
      <c r="E36" s="135">
        <v>3</v>
      </c>
      <c r="F36" s="141">
        <f t="shared" si="0"/>
        <v>1.52</v>
      </c>
      <c r="G36" s="137">
        <v>38</v>
      </c>
      <c r="H36" s="138">
        <v>16</v>
      </c>
      <c r="I36" s="138">
        <v>4</v>
      </c>
      <c r="J36" s="158">
        <v>18</v>
      </c>
      <c r="K36" s="159">
        <v>38</v>
      </c>
      <c r="L36" s="159">
        <v>16</v>
      </c>
      <c r="M36" s="159">
        <v>4</v>
      </c>
      <c r="N36" s="159">
        <v>18</v>
      </c>
      <c r="O36" s="159">
        <v>39</v>
      </c>
      <c r="P36" s="159">
        <v>16</v>
      </c>
      <c r="Q36" s="159">
        <v>4</v>
      </c>
      <c r="R36" s="159">
        <f t="shared" si="1"/>
        <v>19</v>
      </c>
      <c r="S36" s="159">
        <v>38</v>
      </c>
      <c r="T36" s="159"/>
      <c r="U36" s="159"/>
      <c r="V36" s="159"/>
    </row>
    <row r="37" ht="18" customHeight="1" spans="1:22">
      <c r="A37" s="125" t="s">
        <v>29</v>
      </c>
      <c r="B37" s="134" t="s">
        <v>30</v>
      </c>
      <c r="C37" s="134" t="s">
        <v>33</v>
      </c>
      <c r="D37" s="135">
        <v>8</v>
      </c>
      <c r="E37" s="135">
        <v>1</v>
      </c>
      <c r="F37" s="141">
        <f t="shared" si="0"/>
        <v>1.5</v>
      </c>
      <c r="G37" s="41">
        <v>10</v>
      </c>
      <c r="H37" s="138">
        <v>2</v>
      </c>
      <c r="I37" s="138">
        <v>4</v>
      </c>
      <c r="J37" s="158">
        <v>4</v>
      </c>
      <c r="K37" s="159">
        <v>10</v>
      </c>
      <c r="L37" s="159">
        <v>2</v>
      </c>
      <c r="M37" s="159">
        <v>4</v>
      </c>
      <c r="N37" s="159">
        <v>4</v>
      </c>
      <c r="O37" s="159">
        <v>10</v>
      </c>
      <c r="P37" s="159">
        <v>2</v>
      </c>
      <c r="Q37" s="159">
        <v>4</v>
      </c>
      <c r="R37" s="159">
        <f t="shared" si="1"/>
        <v>4</v>
      </c>
      <c r="S37" s="159">
        <v>12</v>
      </c>
      <c r="T37" s="159"/>
      <c r="U37" s="159"/>
      <c r="V37" s="159"/>
    </row>
    <row r="38" ht="18" customHeight="1" spans="1:22">
      <c r="A38" s="125" t="s">
        <v>39</v>
      </c>
      <c r="B38" s="134" t="s">
        <v>30</v>
      </c>
      <c r="C38" s="134" t="s">
        <v>71</v>
      </c>
      <c r="D38" s="135">
        <v>44</v>
      </c>
      <c r="E38" s="135">
        <v>1</v>
      </c>
      <c r="F38" s="141">
        <f t="shared" si="0"/>
        <v>1.40909090909091</v>
      </c>
      <c r="G38" s="137">
        <v>57</v>
      </c>
      <c r="H38" s="138">
        <v>45</v>
      </c>
      <c r="I38" s="138">
        <v>6</v>
      </c>
      <c r="J38" s="158">
        <v>6</v>
      </c>
      <c r="K38" s="159">
        <v>63</v>
      </c>
      <c r="L38" s="159">
        <v>47</v>
      </c>
      <c r="M38" s="159">
        <v>6</v>
      </c>
      <c r="N38" s="159">
        <v>10</v>
      </c>
      <c r="O38" s="159">
        <v>62</v>
      </c>
      <c r="P38" s="159">
        <v>46</v>
      </c>
      <c r="Q38" s="159">
        <v>6</v>
      </c>
      <c r="R38" s="159">
        <f t="shared" si="1"/>
        <v>10</v>
      </c>
      <c r="S38" s="159">
        <v>62</v>
      </c>
      <c r="T38" s="159"/>
      <c r="U38" s="159"/>
      <c r="V38" s="159"/>
    </row>
    <row r="39" ht="18" customHeight="1" spans="1:22">
      <c r="A39" s="134" t="s">
        <v>50</v>
      </c>
      <c r="B39" s="134" t="s">
        <v>30</v>
      </c>
      <c r="C39" s="134" t="s">
        <v>79</v>
      </c>
      <c r="D39" s="135">
        <v>5</v>
      </c>
      <c r="E39" s="135"/>
      <c r="F39" s="141">
        <f t="shared" si="0"/>
        <v>1.4</v>
      </c>
      <c r="G39" s="41">
        <v>5</v>
      </c>
      <c r="H39" s="138">
        <v>3</v>
      </c>
      <c r="I39" s="138"/>
      <c r="J39" s="158">
        <v>2</v>
      </c>
      <c r="K39" s="159">
        <v>5</v>
      </c>
      <c r="L39" s="159">
        <v>3</v>
      </c>
      <c r="M39" s="159"/>
      <c r="N39" s="159">
        <v>2</v>
      </c>
      <c r="O39" s="159">
        <v>5</v>
      </c>
      <c r="P39" s="159">
        <v>3</v>
      </c>
      <c r="Q39" s="159"/>
      <c r="R39" s="159">
        <f t="shared" si="1"/>
        <v>2</v>
      </c>
      <c r="S39" s="159">
        <v>7</v>
      </c>
      <c r="T39" s="159"/>
      <c r="U39" s="159"/>
      <c r="V39" s="159"/>
    </row>
    <row r="40" ht="18" customHeight="1" spans="1:22">
      <c r="A40" s="134" t="s">
        <v>41</v>
      </c>
      <c r="B40" s="134" t="s">
        <v>19</v>
      </c>
      <c r="C40" s="134" t="s">
        <v>78</v>
      </c>
      <c r="D40" s="135">
        <v>25</v>
      </c>
      <c r="E40" s="135"/>
      <c r="F40" s="141">
        <f t="shared" si="0"/>
        <v>1.4</v>
      </c>
      <c r="G40" s="41">
        <v>19</v>
      </c>
      <c r="H40" s="138"/>
      <c r="I40" s="138"/>
      <c r="J40" s="158">
        <v>19</v>
      </c>
      <c r="K40" s="159">
        <v>26</v>
      </c>
      <c r="L40" s="159"/>
      <c r="M40" s="159"/>
      <c r="N40" s="159">
        <v>26</v>
      </c>
      <c r="O40" s="159">
        <v>30</v>
      </c>
      <c r="P40" s="159"/>
      <c r="Q40" s="159"/>
      <c r="R40" s="159">
        <f t="shared" si="1"/>
        <v>30</v>
      </c>
      <c r="S40" s="159">
        <v>35</v>
      </c>
      <c r="T40" s="159"/>
      <c r="U40" s="159"/>
      <c r="V40" s="159"/>
    </row>
    <row r="41" ht="18" customHeight="1" spans="1:22">
      <c r="A41" s="134" t="s">
        <v>63</v>
      </c>
      <c r="B41" s="134" t="s">
        <v>19</v>
      </c>
      <c r="C41" s="134" t="s">
        <v>75</v>
      </c>
      <c r="D41" s="135">
        <v>40</v>
      </c>
      <c r="E41" s="135">
        <v>1</v>
      </c>
      <c r="F41" s="141">
        <f t="shared" si="0"/>
        <v>1.275</v>
      </c>
      <c r="G41" s="137">
        <v>45</v>
      </c>
      <c r="H41" s="138">
        <v>10</v>
      </c>
      <c r="I41" s="138">
        <v>6</v>
      </c>
      <c r="J41" s="158">
        <v>29</v>
      </c>
      <c r="K41" s="159">
        <v>47</v>
      </c>
      <c r="L41" s="159">
        <v>10</v>
      </c>
      <c r="M41" s="159">
        <v>6</v>
      </c>
      <c r="N41" s="159">
        <v>31</v>
      </c>
      <c r="O41" s="159">
        <v>49</v>
      </c>
      <c r="P41" s="159">
        <v>11</v>
      </c>
      <c r="Q41" s="159">
        <v>7</v>
      </c>
      <c r="R41" s="159">
        <f t="shared" si="1"/>
        <v>31</v>
      </c>
      <c r="S41" s="159">
        <v>51</v>
      </c>
      <c r="T41" s="159"/>
      <c r="U41" s="159"/>
      <c r="V41" s="159"/>
    </row>
    <row r="42" ht="18" customHeight="1" spans="1:22">
      <c r="A42" s="134" t="s">
        <v>76</v>
      </c>
      <c r="B42" s="134" t="s">
        <v>30</v>
      </c>
      <c r="C42" s="134" t="s">
        <v>77</v>
      </c>
      <c r="D42" s="135">
        <v>15</v>
      </c>
      <c r="E42" s="135"/>
      <c r="F42" s="141">
        <f t="shared" si="0"/>
        <v>1.13333333333333</v>
      </c>
      <c r="G42" s="41">
        <v>17</v>
      </c>
      <c r="H42" s="138">
        <v>16</v>
      </c>
      <c r="I42" s="138"/>
      <c r="J42" s="158">
        <v>1</v>
      </c>
      <c r="K42" s="159">
        <v>17</v>
      </c>
      <c r="L42" s="159">
        <v>16</v>
      </c>
      <c r="M42" s="159"/>
      <c r="N42" s="159">
        <v>1</v>
      </c>
      <c r="O42" s="159">
        <v>17</v>
      </c>
      <c r="P42" s="159">
        <v>16</v>
      </c>
      <c r="Q42" s="159"/>
      <c r="R42" s="159">
        <f t="shared" si="1"/>
        <v>1</v>
      </c>
      <c r="S42" s="159">
        <v>17</v>
      </c>
      <c r="T42" s="159"/>
      <c r="U42" s="159"/>
      <c r="V42" s="159"/>
    </row>
    <row r="43" ht="18" customHeight="1" spans="1:22">
      <c r="A43" s="134" t="s">
        <v>47</v>
      </c>
      <c r="B43" s="134" t="s">
        <v>19</v>
      </c>
      <c r="C43" s="42" t="s">
        <v>80</v>
      </c>
      <c r="D43" s="135">
        <v>15</v>
      </c>
      <c r="E43" s="135"/>
      <c r="F43" s="141">
        <f t="shared" si="0"/>
        <v>1</v>
      </c>
      <c r="G43" s="41">
        <v>7</v>
      </c>
      <c r="H43" s="138"/>
      <c r="I43" s="138"/>
      <c r="J43" s="158">
        <v>7</v>
      </c>
      <c r="K43" s="159">
        <v>11</v>
      </c>
      <c r="L43" s="159"/>
      <c r="M43" s="159"/>
      <c r="N43" s="159">
        <v>11</v>
      </c>
      <c r="O43" s="159">
        <v>13</v>
      </c>
      <c r="P43" s="159"/>
      <c r="Q43" s="159"/>
      <c r="R43" s="159">
        <f t="shared" si="1"/>
        <v>13</v>
      </c>
      <c r="S43" s="159">
        <v>15</v>
      </c>
      <c r="T43" s="159"/>
      <c r="U43" s="159"/>
      <c r="V43" s="159"/>
    </row>
    <row r="44" ht="18" customHeight="1" spans="1:22">
      <c r="A44" s="134" t="s">
        <v>47</v>
      </c>
      <c r="B44" s="134" t="s">
        <v>30</v>
      </c>
      <c r="C44" s="134" t="s">
        <v>81</v>
      </c>
      <c r="D44" s="135">
        <v>12</v>
      </c>
      <c r="E44" s="135"/>
      <c r="F44" s="142">
        <f t="shared" si="0"/>
        <v>0.833333333333333</v>
      </c>
      <c r="G44" s="41">
        <v>8</v>
      </c>
      <c r="H44" s="138">
        <v>3</v>
      </c>
      <c r="I44" s="138">
        <v>2</v>
      </c>
      <c r="J44" s="158">
        <v>3</v>
      </c>
      <c r="K44" s="159">
        <v>8</v>
      </c>
      <c r="L44" s="159">
        <v>3</v>
      </c>
      <c r="M44" s="159">
        <v>2</v>
      </c>
      <c r="N44" s="159">
        <v>3</v>
      </c>
      <c r="O44" s="159">
        <v>10</v>
      </c>
      <c r="P44" s="159">
        <v>3</v>
      </c>
      <c r="Q44" s="159">
        <v>3</v>
      </c>
      <c r="R44" s="159">
        <f t="shared" si="1"/>
        <v>4</v>
      </c>
      <c r="S44" s="159">
        <v>10</v>
      </c>
      <c r="T44" s="159"/>
      <c r="U44" s="159"/>
      <c r="V44" s="159"/>
    </row>
    <row r="45" ht="18" customHeight="1" spans="1:22">
      <c r="A45" s="134" t="s">
        <v>41</v>
      </c>
      <c r="B45" s="134" t="s">
        <v>19</v>
      </c>
      <c r="C45" s="42" t="s">
        <v>83</v>
      </c>
      <c r="D45" s="135">
        <v>12</v>
      </c>
      <c r="E45" s="135"/>
      <c r="F45" s="142">
        <f t="shared" si="0"/>
        <v>0.666666666666667</v>
      </c>
      <c r="G45" s="41">
        <v>4</v>
      </c>
      <c r="H45" s="138"/>
      <c r="I45" s="138"/>
      <c r="J45" s="158">
        <v>4</v>
      </c>
      <c r="K45" s="159">
        <v>7</v>
      </c>
      <c r="L45" s="159"/>
      <c r="M45" s="159"/>
      <c r="N45" s="159">
        <v>7</v>
      </c>
      <c r="O45" s="159">
        <v>8</v>
      </c>
      <c r="P45" s="159"/>
      <c r="Q45" s="159"/>
      <c r="R45" s="159">
        <f t="shared" si="1"/>
        <v>8</v>
      </c>
      <c r="S45" s="159">
        <v>8</v>
      </c>
      <c r="T45" s="159"/>
      <c r="U45" s="159"/>
      <c r="V45" s="159"/>
    </row>
    <row r="46" ht="18" customHeight="1" spans="1:22">
      <c r="A46" s="134" t="s">
        <v>88</v>
      </c>
      <c r="B46" s="134" t="s">
        <v>16</v>
      </c>
      <c r="C46" s="42" t="s">
        <v>89</v>
      </c>
      <c r="D46" s="135">
        <v>10</v>
      </c>
      <c r="E46" s="135"/>
      <c r="F46" s="142">
        <f t="shared" si="0"/>
        <v>0.6</v>
      </c>
      <c r="G46" s="41">
        <v>1</v>
      </c>
      <c r="H46" s="138"/>
      <c r="I46" s="138"/>
      <c r="J46" s="158">
        <v>1</v>
      </c>
      <c r="K46" s="159">
        <v>1</v>
      </c>
      <c r="L46" s="159"/>
      <c r="M46" s="159"/>
      <c r="N46" s="159">
        <v>1</v>
      </c>
      <c r="O46" s="159">
        <v>2</v>
      </c>
      <c r="P46" s="159">
        <v>1</v>
      </c>
      <c r="Q46" s="159"/>
      <c r="R46" s="159">
        <f t="shared" si="1"/>
        <v>1</v>
      </c>
      <c r="S46" s="159">
        <v>6</v>
      </c>
      <c r="T46" s="159"/>
      <c r="U46" s="159"/>
      <c r="V46" s="159"/>
    </row>
    <row r="47" ht="18" customHeight="1" spans="1:22">
      <c r="A47" s="134" t="s">
        <v>57</v>
      </c>
      <c r="B47" s="134" t="s">
        <v>67</v>
      </c>
      <c r="C47" s="42" t="s">
        <v>82</v>
      </c>
      <c r="D47" s="135">
        <v>10</v>
      </c>
      <c r="E47" s="135">
        <v>2</v>
      </c>
      <c r="F47" s="142">
        <f t="shared" si="0"/>
        <v>0.6</v>
      </c>
      <c r="G47" s="41">
        <v>5</v>
      </c>
      <c r="H47" s="138"/>
      <c r="I47" s="138">
        <v>3</v>
      </c>
      <c r="J47" s="158">
        <v>2</v>
      </c>
      <c r="K47" s="159">
        <v>6</v>
      </c>
      <c r="L47" s="159">
        <v>1</v>
      </c>
      <c r="M47" s="159">
        <v>3</v>
      </c>
      <c r="N47" s="159">
        <v>2</v>
      </c>
      <c r="O47" s="159">
        <v>6</v>
      </c>
      <c r="P47" s="159">
        <v>1</v>
      </c>
      <c r="Q47" s="159">
        <v>3</v>
      </c>
      <c r="R47" s="159">
        <f t="shared" si="1"/>
        <v>2</v>
      </c>
      <c r="S47" s="159">
        <v>6</v>
      </c>
      <c r="T47" s="159"/>
      <c r="U47" s="159"/>
      <c r="V47" s="159"/>
    </row>
    <row r="48" ht="18" customHeight="1" spans="1:22">
      <c r="A48" s="134" t="s">
        <v>41</v>
      </c>
      <c r="B48" s="134" t="s">
        <v>19</v>
      </c>
      <c r="C48" s="42" t="s">
        <v>84</v>
      </c>
      <c r="D48" s="135">
        <v>13</v>
      </c>
      <c r="E48" s="135"/>
      <c r="F48" s="142">
        <f t="shared" si="0"/>
        <v>0.538461538461538</v>
      </c>
      <c r="G48" s="41">
        <v>6</v>
      </c>
      <c r="H48" s="138"/>
      <c r="I48" s="138"/>
      <c r="J48" s="158">
        <v>6</v>
      </c>
      <c r="K48" s="159">
        <v>7</v>
      </c>
      <c r="L48" s="159"/>
      <c r="M48" s="159"/>
      <c r="N48" s="159">
        <v>7</v>
      </c>
      <c r="O48" s="159">
        <v>7</v>
      </c>
      <c r="P48" s="159"/>
      <c r="Q48" s="159"/>
      <c r="R48" s="159">
        <f t="shared" si="1"/>
        <v>7</v>
      </c>
      <c r="S48" s="159">
        <v>7</v>
      </c>
      <c r="T48" s="159"/>
      <c r="U48" s="159"/>
      <c r="V48" s="159"/>
    </row>
    <row r="49" ht="18" customHeight="1" spans="1:22">
      <c r="A49" s="134" t="s">
        <v>18</v>
      </c>
      <c r="B49" s="134" t="s">
        <v>19</v>
      </c>
      <c r="C49" s="42" t="s">
        <v>85</v>
      </c>
      <c r="D49" s="135">
        <v>10</v>
      </c>
      <c r="E49" s="135"/>
      <c r="F49" s="142">
        <f t="shared" si="0"/>
        <v>0.4</v>
      </c>
      <c r="G49" s="41">
        <v>1</v>
      </c>
      <c r="H49" s="138"/>
      <c r="I49" s="138"/>
      <c r="J49" s="158">
        <v>1</v>
      </c>
      <c r="K49" s="159">
        <v>4</v>
      </c>
      <c r="L49" s="159"/>
      <c r="M49" s="159"/>
      <c r="N49" s="159">
        <v>4</v>
      </c>
      <c r="O49" s="159">
        <v>4</v>
      </c>
      <c r="P49" s="159"/>
      <c r="Q49" s="159"/>
      <c r="R49" s="159">
        <f t="shared" si="1"/>
        <v>4</v>
      </c>
      <c r="S49" s="159">
        <v>4</v>
      </c>
      <c r="T49" s="159"/>
      <c r="U49" s="159"/>
      <c r="V49" s="159"/>
    </row>
    <row r="50" ht="18" customHeight="1" spans="1:22">
      <c r="A50" s="134" t="s">
        <v>76</v>
      </c>
      <c r="B50" s="134" t="s">
        <v>30</v>
      </c>
      <c r="C50" s="42" t="s">
        <v>86</v>
      </c>
      <c r="D50" s="135">
        <v>12</v>
      </c>
      <c r="E50" s="135">
        <v>1</v>
      </c>
      <c r="F50" s="142">
        <f t="shared" si="0"/>
        <v>0.333333333333333</v>
      </c>
      <c r="G50" s="41">
        <v>4</v>
      </c>
      <c r="H50" s="138">
        <v>3</v>
      </c>
      <c r="I50" s="138"/>
      <c r="J50" s="158">
        <v>1</v>
      </c>
      <c r="K50" s="159">
        <v>4</v>
      </c>
      <c r="L50" s="159">
        <v>3</v>
      </c>
      <c r="M50" s="159"/>
      <c r="N50" s="159">
        <v>1</v>
      </c>
      <c r="O50" s="159">
        <v>4</v>
      </c>
      <c r="P50" s="159">
        <v>3</v>
      </c>
      <c r="Q50" s="159"/>
      <c r="R50" s="159">
        <f t="shared" si="1"/>
        <v>1</v>
      </c>
      <c r="S50" s="159">
        <v>4</v>
      </c>
      <c r="T50" s="159"/>
      <c r="U50" s="159"/>
      <c r="V50" s="159"/>
    </row>
    <row r="51" ht="18" customHeight="1" spans="1:22">
      <c r="A51" s="143" t="s">
        <v>47</v>
      </c>
      <c r="B51" s="144" t="s">
        <v>19</v>
      </c>
      <c r="C51" s="145" t="s">
        <v>87</v>
      </c>
      <c r="D51" s="135">
        <v>10</v>
      </c>
      <c r="E51" s="135"/>
      <c r="F51" s="142">
        <f t="shared" si="0"/>
        <v>0.3</v>
      </c>
      <c r="G51" s="41">
        <v>2</v>
      </c>
      <c r="H51" s="138"/>
      <c r="I51" s="138">
        <v>1</v>
      </c>
      <c r="J51" s="158">
        <v>1</v>
      </c>
      <c r="K51" s="159">
        <v>2</v>
      </c>
      <c r="L51" s="159"/>
      <c r="M51" s="159">
        <v>1</v>
      </c>
      <c r="N51" s="159">
        <v>1</v>
      </c>
      <c r="O51" s="159">
        <v>2</v>
      </c>
      <c r="P51" s="159"/>
      <c r="Q51" s="159">
        <v>1</v>
      </c>
      <c r="R51" s="159">
        <f t="shared" si="1"/>
        <v>1</v>
      </c>
      <c r="S51" s="159">
        <v>3</v>
      </c>
      <c r="T51" s="159"/>
      <c r="U51" s="159"/>
      <c r="V51" s="159"/>
    </row>
    <row r="52" ht="18" customHeight="1" spans="1:22">
      <c r="A52" s="146" t="s">
        <v>9</v>
      </c>
      <c r="B52" s="146"/>
      <c r="C52" s="147"/>
      <c r="D52" s="148">
        <f>SUM(D3:D51)</f>
        <v>1087</v>
      </c>
      <c r="E52" s="148">
        <f>SUM(E1:E15)</f>
        <v>24</v>
      </c>
      <c r="F52" s="139"/>
      <c r="G52" s="149">
        <f>SUM(G3:G51)</f>
        <v>3457</v>
      </c>
      <c r="H52" s="150">
        <f t="shared" ref="H52:S52" si="2">SUM(H3:H51)</f>
        <v>780</v>
      </c>
      <c r="I52" s="150">
        <f t="shared" si="2"/>
        <v>811</v>
      </c>
      <c r="J52" s="150">
        <f t="shared" si="2"/>
        <v>1866</v>
      </c>
      <c r="K52" s="150">
        <f t="shared" si="2"/>
        <v>3729</v>
      </c>
      <c r="L52" s="150">
        <f t="shared" si="2"/>
        <v>827</v>
      </c>
      <c r="M52" s="150">
        <f t="shared" si="2"/>
        <v>840</v>
      </c>
      <c r="N52" s="150">
        <f t="shared" si="2"/>
        <v>2062</v>
      </c>
      <c r="O52" s="150">
        <f t="shared" si="2"/>
        <v>3873</v>
      </c>
      <c r="P52" s="150">
        <f t="shared" si="2"/>
        <v>846</v>
      </c>
      <c r="Q52" s="150">
        <f t="shared" si="2"/>
        <v>856</v>
      </c>
      <c r="R52" s="150">
        <f t="shared" si="2"/>
        <v>2171</v>
      </c>
      <c r="S52" s="150">
        <f t="shared" si="2"/>
        <v>4033</v>
      </c>
      <c r="T52" s="159"/>
      <c r="U52" s="159"/>
      <c r="V52" s="159"/>
    </row>
  </sheetData>
  <autoFilter ref="A1:V52">
    <extLst/>
  </autoFilter>
  <mergeCells count="10">
    <mergeCell ref="G1:J1"/>
    <mergeCell ref="K1:N1"/>
    <mergeCell ref="O1:R1"/>
    <mergeCell ref="S1:V1"/>
    <mergeCell ref="A1:A2"/>
    <mergeCell ref="B1:B2"/>
    <mergeCell ref="C1:C2"/>
    <mergeCell ref="D1:D2"/>
    <mergeCell ref="E1:E2"/>
    <mergeCell ref="F1:F2"/>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3"/>
  <sheetViews>
    <sheetView workbookViewId="0">
      <selection activeCell="X8" sqref="X8"/>
    </sheetView>
  </sheetViews>
  <sheetFormatPr defaultColWidth="9" defaultRowHeight="14.25"/>
  <cols>
    <col min="1" max="1" width="19.25" style="77" customWidth="1"/>
    <col min="2" max="2" width="6.5" style="77" customWidth="1"/>
    <col min="3" max="3" width="21.375" style="77" customWidth="1"/>
    <col min="4" max="4" width="5.75" style="1" customWidth="1"/>
    <col min="5" max="5" width="5.625" style="1" customWidth="1"/>
    <col min="6" max="6" width="7.75" style="1" customWidth="1"/>
    <col min="7" max="7" width="7.625" style="78" customWidth="1"/>
    <col min="8" max="10" width="9" style="1" hidden="1" customWidth="1"/>
    <col min="11" max="11" width="10.125" style="1" customWidth="1"/>
    <col min="12" max="14" width="9" style="1" hidden="1" customWidth="1"/>
    <col min="15" max="15" width="9" style="1"/>
    <col min="16" max="18" width="9" style="1" hidden="1" customWidth="1"/>
    <col min="19" max="19" width="9" style="1"/>
    <col min="20" max="22" width="9" style="1" hidden="1" customWidth="1"/>
    <col min="23" max="23" width="6" style="1" customWidth="1"/>
    <col min="24" max="24" width="8.875" style="1" customWidth="1"/>
    <col min="25" max="25" width="9.125" style="1" customWidth="1"/>
    <col min="26" max="26" width="6.375" style="1" customWidth="1"/>
    <col min="27" max="16384" width="9" style="1"/>
  </cols>
  <sheetData>
    <row r="1" ht="24" customHeight="1" spans="1:26">
      <c r="A1" s="79" t="s">
        <v>0</v>
      </c>
      <c r="B1" s="79"/>
      <c r="C1" s="79"/>
      <c r="D1" s="79"/>
      <c r="E1" s="79"/>
      <c r="F1" s="79"/>
      <c r="G1" s="80"/>
      <c r="H1" s="79"/>
      <c r="I1" s="79"/>
      <c r="J1" s="79"/>
      <c r="K1" s="79"/>
      <c r="L1" s="79"/>
      <c r="M1" s="79"/>
      <c r="N1" s="79"/>
      <c r="O1" s="79"/>
      <c r="P1" s="79"/>
      <c r="Q1" s="79"/>
      <c r="R1" s="79"/>
      <c r="S1" s="79"/>
      <c r="T1" s="79"/>
      <c r="U1" s="79"/>
      <c r="V1" s="79"/>
      <c r="W1" s="79"/>
      <c r="X1" s="79"/>
      <c r="Y1" s="79"/>
      <c r="Z1" s="79"/>
    </row>
    <row r="2" ht="21" customHeight="1" spans="1:26">
      <c r="A2" s="81" t="s">
        <v>2</v>
      </c>
      <c r="B2" s="81" t="s">
        <v>3</v>
      </c>
      <c r="C2" s="81" t="s">
        <v>4</v>
      </c>
      <c r="D2" s="82" t="s">
        <v>5</v>
      </c>
      <c r="E2" s="82" t="s">
        <v>91</v>
      </c>
      <c r="F2" s="83" t="s">
        <v>90</v>
      </c>
      <c r="G2" s="84" t="s">
        <v>8</v>
      </c>
      <c r="H2" s="85"/>
      <c r="I2" s="85"/>
      <c r="J2" s="85"/>
      <c r="K2" s="105">
        <v>43384</v>
      </c>
      <c r="L2" s="106"/>
      <c r="M2" s="106"/>
      <c r="N2" s="106"/>
      <c r="O2" s="107">
        <v>43385</v>
      </c>
      <c r="P2" s="8"/>
      <c r="Q2" s="8"/>
      <c r="R2" s="8"/>
      <c r="S2" s="115">
        <v>43387</v>
      </c>
      <c r="T2" s="116"/>
      <c r="U2" s="116"/>
      <c r="V2" s="117"/>
      <c r="W2" s="115">
        <v>43388</v>
      </c>
      <c r="X2" s="116"/>
      <c r="Y2" s="116"/>
      <c r="Z2" s="117"/>
    </row>
    <row r="3" ht="21.95" customHeight="1" spans="1:26">
      <c r="A3" s="86"/>
      <c r="B3" s="86"/>
      <c r="C3" s="86"/>
      <c r="D3" s="87"/>
      <c r="E3" s="87"/>
      <c r="F3" s="88"/>
      <c r="G3" s="89" t="s">
        <v>9</v>
      </c>
      <c r="H3" s="90" t="s">
        <v>10</v>
      </c>
      <c r="I3" s="108" t="s">
        <v>11</v>
      </c>
      <c r="J3" s="109" t="s">
        <v>12</v>
      </c>
      <c r="K3" s="110" t="s">
        <v>9</v>
      </c>
      <c r="L3" s="90" t="s">
        <v>10</v>
      </c>
      <c r="M3" s="108" t="s">
        <v>11</v>
      </c>
      <c r="N3" s="109" t="s">
        <v>12</v>
      </c>
      <c r="O3" s="111" t="s">
        <v>9</v>
      </c>
      <c r="P3" s="112" t="s">
        <v>10</v>
      </c>
      <c r="Q3" s="118" t="s">
        <v>11</v>
      </c>
      <c r="R3" s="119" t="s">
        <v>12</v>
      </c>
      <c r="S3" s="111" t="s">
        <v>9</v>
      </c>
      <c r="T3" s="112" t="s">
        <v>10</v>
      </c>
      <c r="U3" s="118" t="s">
        <v>11</v>
      </c>
      <c r="V3" s="119" t="s">
        <v>12</v>
      </c>
      <c r="W3" s="111" t="s">
        <v>9</v>
      </c>
      <c r="X3" s="120" t="s">
        <v>10</v>
      </c>
      <c r="Y3" s="121" t="s">
        <v>11</v>
      </c>
      <c r="Z3" s="122" t="s">
        <v>12</v>
      </c>
    </row>
    <row r="4" ht="20.1" customHeight="1" spans="1:26">
      <c r="A4" s="91" t="s">
        <v>18</v>
      </c>
      <c r="B4" s="91" t="s">
        <v>19</v>
      </c>
      <c r="C4" s="91" t="s">
        <v>20</v>
      </c>
      <c r="D4" s="92">
        <v>90</v>
      </c>
      <c r="E4" s="92"/>
      <c r="F4" s="93">
        <f t="shared" ref="F4:F52" si="0">W4/D4</f>
        <v>9.77777777777778</v>
      </c>
      <c r="G4" s="94">
        <v>660</v>
      </c>
      <c r="H4" s="95">
        <v>40</v>
      </c>
      <c r="I4" s="95">
        <v>119</v>
      </c>
      <c r="J4" s="113">
        <v>501</v>
      </c>
      <c r="K4" s="114">
        <v>748</v>
      </c>
      <c r="L4" s="114">
        <v>46</v>
      </c>
      <c r="M4" s="114">
        <v>127</v>
      </c>
      <c r="N4" s="114">
        <v>575</v>
      </c>
      <c r="O4" s="114">
        <v>789</v>
      </c>
      <c r="P4" s="114">
        <v>46</v>
      </c>
      <c r="Q4" s="114">
        <v>133</v>
      </c>
      <c r="R4" s="114">
        <f t="shared" ref="R4:R52" si="1">O4-P4-Q4</f>
        <v>610</v>
      </c>
      <c r="S4" s="114">
        <v>856</v>
      </c>
      <c r="T4" s="114"/>
      <c r="U4" s="114"/>
      <c r="V4" s="114"/>
      <c r="W4" s="114">
        <v>880</v>
      </c>
      <c r="X4" s="114">
        <v>48</v>
      </c>
      <c r="Y4" s="114">
        <v>135</v>
      </c>
      <c r="Z4" s="114">
        <f t="shared" ref="Z4:Z52" si="2">W4-X4-Y4</f>
        <v>697</v>
      </c>
    </row>
    <row r="5" ht="20.1" customHeight="1" spans="1:26">
      <c r="A5" s="91" t="s">
        <v>15</v>
      </c>
      <c r="B5" s="91" t="s">
        <v>16</v>
      </c>
      <c r="C5" s="91" t="s">
        <v>17</v>
      </c>
      <c r="D5" s="92">
        <v>27</v>
      </c>
      <c r="E5" s="92"/>
      <c r="F5" s="93">
        <f t="shared" si="0"/>
        <v>9.7037037037037</v>
      </c>
      <c r="G5" s="94">
        <v>230</v>
      </c>
      <c r="H5" s="95">
        <v>38</v>
      </c>
      <c r="I5" s="95">
        <v>69</v>
      </c>
      <c r="J5" s="113">
        <v>123</v>
      </c>
      <c r="K5" s="114">
        <v>250</v>
      </c>
      <c r="L5" s="114">
        <v>43</v>
      </c>
      <c r="M5" s="114">
        <v>72</v>
      </c>
      <c r="N5" s="114">
        <v>135</v>
      </c>
      <c r="O5" s="114">
        <v>253</v>
      </c>
      <c r="P5" s="114">
        <v>43</v>
      </c>
      <c r="Q5" s="114">
        <v>72</v>
      </c>
      <c r="R5" s="114">
        <f t="shared" si="1"/>
        <v>138</v>
      </c>
      <c r="S5" s="114">
        <v>259</v>
      </c>
      <c r="T5" s="114"/>
      <c r="U5" s="114"/>
      <c r="V5" s="114"/>
      <c r="W5" s="114">
        <v>262</v>
      </c>
      <c r="X5" s="114">
        <v>44</v>
      </c>
      <c r="Y5" s="114">
        <v>73</v>
      </c>
      <c r="Z5" s="114">
        <f t="shared" si="2"/>
        <v>145</v>
      </c>
    </row>
    <row r="6" ht="20.1" customHeight="1" spans="1:26">
      <c r="A6" s="91" t="s">
        <v>21</v>
      </c>
      <c r="B6" s="91" t="s">
        <v>19</v>
      </c>
      <c r="C6" s="91" t="s">
        <v>22</v>
      </c>
      <c r="D6" s="92">
        <v>80</v>
      </c>
      <c r="E6" s="92">
        <v>1</v>
      </c>
      <c r="F6" s="93">
        <f t="shared" si="0"/>
        <v>7.8125</v>
      </c>
      <c r="G6" s="94">
        <v>550</v>
      </c>
      <c r="H6" s="95">
        <v>41</v>
      </c>
      <c r="I6" s="95">
        <v>71</v>
      </c>
      <c r="J6" s="113">
        <v>438</v>
      </c>
      <c r="K6" s="114">
        <v>581</v>
      </c>
      <c r="L6" s="114">
        <v>43</v>
      </c>
      <c r="M6" s="114">
        <v>77</v>
      </c>
      <c r="N6" s="114">
        <v>461</v>
      </c>
      <c r="O6" s="114">
        <v>599</v>
      </c>
      <c r="P6" s="114">
        <v>45</v>
      </c>
      <c r="Q6" s="114">
        <v>82</v>
      </c>
      <c r="R6" s="114">
        <f t="shared" si="1"/>
        <v>472</v>
      </c>
      <c r="S6" s="114">
        <v>616</v>
      </c>
      <c r="T6" s="114"/>
      <c r="U6" s="114"/>
      <c r="V6" s="114"/>
      <c r="W6" s="114">
        <v>625</v>
      </c>
      <c r="X6" s="114">
        <v>46</v>
      </c>
      <c r="Y6" s="114">
        <v>85</v>
      </c>
      <c r="Z6" s="114">
        <f t="shared" si="2"/>
        <v>494</v>
      </c>
    </row>
    <row r="7" ht="20.1" customHeight="1" spans="1:26">
      <c r="A7" s="91" t="s">
        <v>23</v>
      </c>
      <c r="B7" s="91" t="s">
        <v>24</v>
      </c>
      <c r="C7" s="91" t="s">
        <v>25</v>
      </c>
      <c r="D7" s="92">
        <v>10</v>
      </c>
      <c r="E7" s="92">
        <v>1</v>
      </c>
      <c r="F7" s="93">
        <f t="shared" si="0"/>
        <v>7.6</v>
      </c>
      <c r="G7" s="94">
        <v>65</v>
      </c>
      <c r="H7" s="95">
        <v>1</v>
      </c>
      <c r="I7" s="95">
        <v>36</v>
      </c>
      <c r="J7" s="113">
        <v>28</v>
      </c>
      <c r="K7" s="114">
        <v>69</v>
      </c>
      <c r="L7" s="114">
        <v>5</v>
      </c>
      <c r="M7" s="114">
        <v>34</v>
      </c>
      <c r="N7" s="114">
        <v>30</v>
      </c>
      <c r="O7" s="114">
        <v>73</v>
      </c>
      <c r="P7" s="114">
        <v>7</v>
      </c>
      <c r="Q7" s="114">
        <v>34</v>
      </c>
      <c r="R7" s="114">
        <f t="shared" si="1"/>
        <v>32</v>
      </c>
      <c r="S7" s="114">
        <v>75</v>
      </c>
      <c r="T7" s="114"/>
      <c r="U7" s="114"/>
      <c r="V7" s="114"/>
      <c r="W7" s="114">
        <v>76</v>
      </c>
      <c r="X7" s="114">
        <v>8</v>
      </c>
      <c r="Y7" s="114">
        <v>35</v>
      </c>
      <c r="Z7" s="114">
        <f t="shared" si="2"/>
        <v>33</v>
      </c>
    </row>
    <row r="8" ht="20.1" customHeight="1" spans="1:26">
      <c r="A8" s="91" t="s">
        <v>15</v>
      </c>
      <c r="B8" s="91" t="s">
        <v>16</v>
      </c>
      <c r="C8" s="91" t="s">
        <v>26</v>
      </c>
      <c r="D8" s="92">
        <v>30</v>
      </c>
      <c r="E8" s="92">
        <v>11</v>
      </c>
      <c r="F8" s="93">
        <f t="shared" si="0"/>
        <v>5.46666666666667</v>
      </c>
      <c r="G8" s="94">
        <v>150</v>
      </c>
      <c r="H8" s="95">
        <v>43</v>
      </c>
      <c r="I8" s="95">
        <v>47</v>
      </c>
      <c r="J8" s="113">
        <v>60</v>
      </c>
      <c r="K8" s="114">
        <v>156</v>
      </c>
      <c r="L8" s="114">
        <v>44</v>
      </c>
      <c r="M8" s="114">
        <v>50</v>
      </c>
      <c r="N8" s="114">
        <v>62</v>
      </c>
      <c r="O8" s="114">
        <v>157</v>
      </c>
      <c r="P8" s="114">
        <v>44</v>
      </c>
      <c r="Q8" s="114">
        <v>50</v>
      </c>
      <c r="R8" s="114">
        <f t="shared" si="1"/>
        <v>63</v>
      </c>
      <c r="S8" s="114">
        <v>161</v>
      </c>
      <c r="T8" s="114"/>
      <c r="U8" s="114"/>
      <c r="V8" s="114"/>
      <c r="W8" s="114">
        <v>164</v>
      </c>
      <c r="X8" s="114">
        <v>45</v>
      </c>
      <c r="Y8" s="114">
        <v>51</v>
      </c>
      <c r="Z8" s="114">
        <f t="shared" si="2"/>
        <v>68</v>
      </c>
    </row>
    <row r="9" ht="20.1" customHeight="1" spans="1:26">
      <c r="A9" s="91" t="s">
        <v>27</v>
      </c>
      <c r="B9" s="91" t="s">
        <v>19</v>
      </c>
      <c r="C9" s="91" t="s">
        <v>28</v>
      </c>
      <c r="D9" s="92">
        <v>70</v>
      </c>
      <c r="E9" s="92"/>
      <c r="F9" s="93">
        <f t="shared" si="0"/>
        <v>5.24285714285714</v>
      </c>
      <c r="G9" s="94">
        <v>329</v>
      </c>
      <c r="H9" s="95">
        <v>32</v>
      </c>
      <c r="I9" s="95">
        <v>122</v>
      </c>
      <c r="J9" s="113">
        <v>175</v>
      </c>
      <c r="K9" s="114">
        <v>348</v>
      </c>
      <c r="L9" s="114">
        <v>34</v>
      </c>
      <c r="M9" s="114">
        <v>121</v>
      </c>
      <c r="N9" s="114">
        <v>193</v>
      </c>
      <c r="O9" s="114">
        <v>357</v>
      </c>
      <c r="P9" s="114">
        <v>34</v>
      </c>
      <c r="Q9" s="114">
        <v>119</v>
      </c>
      <c r="R9" s="114">
        <f t="shared" si="1"/>
        <v>204</v>
      </c>
      <c r="S9" s="114">
        <v>364</v>
      </c>
      <c r="T9" s="114"/>
      <c r="U9" s="114"/>
      <c r="V9" s="114"/>
      <c r="W9" s="114">
        <v>367</v>
      </c>
      <c r="X9" s="114">
        <v>33</v>
      </c>
      <c r="Y9" s="114">
        <v>122</v>
      </c>
      <c r="Z9" s="114">
        <f t="shared" si="2"/>
        <v>212</v>
      </c>
    </row>
    <row r="10" ht="20.1" customHeight="1" spans="1:26">
      <c r="A10" s="91" t="s">
        <v>18</v>
      </c>
      <c r="B10" s="91" t="s">
        <v>35</v>
      </c>
      <c r="C10" s="91" t="s">
        <v>36</v>
      </c>
      <c r="D10" s="92">
        <v>8</v>
      </c>
      <c r="E10" s="92">
        <v>6</v>
      </c>
      <c r="F10" s="93">
        <f t="shared" si="0"/>
        <v>4.75</v>
      </c>
      <c r="G10" s="94">
        <v>34</v>
      </c>
      <c r="H10" s="95">
        <v>10</v>
      </c>
      <c r="I10" s="95">
        <v>16</v>
      </c>
      <c r="J10" s="113">
        <v>8</v>
      </c>
      <c r="K10" s="114">
        <v>33</v>
      </c>
      <c r="L10" s="114">
        <v>10</v>
      </c>
      <c r="M10" s="114">
        <v>14</v>
      </c>
      <c r="N10" s="114">
        <v>9</v>
      </c>
      <c r="O10" s="114">
        <v>35</v>
      </c>
      <c r="P10" s="114">
        <v>10</v>
      </c>
      <c r="Q10" s="114">
        <v>14</v>
      </c>
      <c r="R10" s="114">
        <f t="shared" si="1"/>
        <v>11</v>
      </c>
      <c r="S10" s="114">
        <v>36</v>
      </c>
      <c r="T10" s="114"/>
      <c r="U10" s="114"/>
      <c r="V10" s="114"/>
      <c r="W10" s="114">
        <v>38</v>
      </c>
      <c r="X10" s="114">
        <v>10</v>
      </c>
      <c r="Y10" s="114">
        <v>14</v>
      </c>
      <c r="Z10" s="114">
        <f t="shared" si="2"/>
        <v>14</v>
      </c>
    </row>
    <row r="11" ht="20.1" customHeight="1" spans="1:26">
      <c r="A11" s="91" t="s">
        <v>29</v>
      </c>
      <c r="B11" s="91" t="s">
        <v>30</v>
      </c>
      <c r="C11" s="91" t="s">
        <v>31</v>
      </c>
      <c r="D11" s="92">
        <v>15</v>
      </c>
      <c r="E11" s="92"/>
      <c r="F11" s="93">
        <f t="shared" si="0"/>
        <v>4.6</v>
      </c>
      <c r="G11" s="94">
        <v>64</v>
      </c>
      <c r="H11" s="95">
        <v>10</v>
      </c>
      <c r="I11" s="95">
        <v>24</v>
      </c>
      <c r="J11" s="113">
        <v>30</v>
      </c>
      <c r="K11" s="114">
        <v>68</v>
      </c>
      <c r="L11" s="114">
        <v>11</v>
      </c>
      <c r="M11" s="114">
        <v>25</v>
      </c>
      <c r="N11" s="114">
        <v>32</v>
      </c>
      <c r="O11" s="114">
        <v>68</v>
      </c>
      <c r="P11" s="114">
        <v>11</v>
      </c>
      <c r="Q11" s="114">
        <v>25</v>
      </c>
      <c r="R11" s="114">
        <f t="shared" si="1"/>
        <v>32</v>
      </c>
      <c r="S11" s="114">
        <v>69</v>
      </c>
      <c r="T11" s="114"/>
      <c r="U11" s="114"/>
      <c r="V11" s="114"/>
      <c r="W11" s="114">
        <v>69</v>
      </c>
      <c r="X11" s="114">
        <v>11</v>
      </c>
      <c r="Y11" s="114">
        <v>25</v>
      </c>
      <c r="Z11" s="114">
        <f t="shared" si="2"/>
        <v>33</v>
      </c>
    </row>
    <row r="12" ht="20.1" customHeight="1" spans="1:26">
      <c r="A12" s="91" t="s">
        <v>32</v>
      </c>
      <c r="B12" s="91" t="s">
        <v>30</v>
      </c>
      <c r="C12" s="91" t="s">
        <v>33</v>
      </c>
      <c r="D12" s="92">
        <v>8</v>
      </c>
      <c r="E12" s="92">
        <v>1</v>
      </c>
      <c r="F12" s="93">
        <f t="shared" si="0"/>
        <v>4.5</v>
      </c>
      <c r="G12" s="94">
        <v>34</v>
      </c>
      <c r="H12" s="95">
        <v>7</v>
      </c>
      <c r="I12" s="95">
        <v>14</v>
      </c>
      <c r="J12" s="113">
        <v>13</v>
      </c>
      <c r="K12" s="114">
        <v>36</v>
      </c>
      <c r="L12" s="114">
        <v>8</v>
      </c>
      <c r="M12" s="114">
        <v>14</v>
      </c>
      <c r="N12" s="114">
        <v>14</v>
      </c>
      <c r="O12" s="114">
        <v>38</v>
      </c>
      <c r="P12" s="114">
        <v>10</v>
      </c>
      <c r="Q12" s="114">
        <v>14</v>
      </c>
      <c r="R12" s="114">
        <f t="shared" si="1"/>
        <v>14</v>
      </c>
      <c r="S12" s="114">
        <v>37</v>
      </c>
      <c r="T12" s="114"/>
      <c r="U12" s="114"/>
      <c r="V12" s="114"/>
      <c r="W12" s="114">
        <v>36</v>
      </c>
      <c r="X12" s="114">
        <v>10</v>
      </c>
      <c r="Y12" s="114">
        <v>13</v>
      </c>
      <c r="Z12" s="114">
        <f t="shared" si="2"/>
        <v>13</v>
      </c>
    </row>
    <row r="13" ht="20.1" customHeight="1" spans="1:26">
      <c r="A13" s="91" t="s">
        <v>21</v>
      </c>
      <c r="B13" s="91" t="s">
        <v>16</v>
      </c>
      <c r="C13" s="91" t="s">
        <v>34</v>
      </c>
      <c r="D13" s="92">
        <v>25</v>
      </c>
      <c r="E13" s="92"/>
      <c r="F13" s="93">
        <f t="shared" si="0"/>
        <v>4.48</v>
      </c>
      <c r="G13" s="94">
        <v>104</v>
      </c>
      <c r="H13" s="95">
        <v>19</v>
      </c>
      <c r="I13" s="95">
        <v>5</v>
      </c>
      <c r="J13" s="113">
        <v>80</v>
      </c>
      <c r="K13" s="114">
        <v>109</v>
      </c>
      <c r="L13" s="114">
        <v>19</v>
      </c>
      <c r="M13" s="114">
        <v>4</v>
      </c>
      <c r="N13" s="114">
        <v>86</v>
      </c>
      <c r="O13" s="114">
        <v>111</v>
      </c>
      <c r="P13" s="114">
        <v>18</v>
      </c>
      <c r="Q13" s="114">
        <v>3</v>
      </c>
      <c r="R13" s="114">
        <f t="shared" si="1"/>
        <v>90</v>
      </c>
      <c r="S13" s="114">
        <v>111</v>
      </c>
      <c r="T13" s="114"/>
      <c r="U13" s="114"/>
      <c r="V13" s="114"/>
      <c r="W13" s="114">
        <v>112</v>
      </c>
      <c r="X13" s="114">
        <v>18</v>
      </c>
      <c r="Y13" s="114">
        <v>3</v>
      </c>
      <c r="Z13" s="114">
        <f t="shared" si="2"/>
        <v>91</v>
      </c>
    </row>
    <row r="14" ht="20.1" customHeight="1" spans="1:26">
      <c r="A14" s="91" t="s">
        <v>39</v>
      </c>
      <c r="B14" s="91" t="s">
        <v>30</v>
      </c>
      <c r="C14" s="91" t="s">
        <v>40</v>
      </c>
      <c r="D14" s="92">
        <v>10</v>
      </c>
      <c r="E14" s="92">
        <v>2</v>
      </c>
      <c r="F14" s="93">
        <f t="shared" si="0"/>
        <v>4.1</v>
      </c>
      <c r="G14" s="96">
        <v>31</v>
      </c>
      <c r="H14" s="95">
        <v>14</v>
      </c>
      <c r="I14" s="95">
        <v>14</v>
      </c>
      <c r="J14" s="113">
        <v>3</v>
      </c>
      <c r="K14" s="114">
        <v>38</v>
      </c>
      <c r="L14" s="114">
        <v>19</v>
      </c>
      <c r="M14" s="114">
        <v>15</v>
      </c>
      <c r="N14" s="114">
        <v>4</v>
      </c>
      <c r="O14" s="114">
        <v>40</v>
      </c>
      <c r="P14" s="114">
        <v>19</v>
      </c>
      <c r="Q14" s="114">
        <v>15</v>
      </c>
      <c r="R14" s="114">
        <f t="shared" si="1"/>
        <v>6</v>
      </c>
      <c r="S14" s="114">
        <v>40</v>
      </c>
      <c r="T14" s="114"/>
      <c r="U14" s="114"/>
      <c r="V14" s="114"/>
      <c r="W14" s="114">
        <v>41</v>
      </c>
      <c r="X14" s="114">
        <v>20</v>
      </c>
      <c r="Y14" s="114">
        <v>15</v>
      </c>
      <c r="Z14" s="114">
        <f t="shared" si="2"/>
        <v>6</v>
      </c>
    </row>
    <row r="15" ht="20.1" customHeight="1" spans="1:26">
      <c r="A15" s="91" t="s">
        <v>41</v>
      </c>
      <c r="B15" s="91" t="s">
        <v>19</v>
      </c>
      <c r="C15" s="97" t="s">
        <v>42</v>
      </c>
      <c r="D15" s="92">
        <v>10</v>
      </c>
      <c r="E15" s="92"/>
      <c r="F15" s="93">
        <f t="shared" si="0"/>
        <v>4</v>
      </c>
      <c r="G15" s="96">
        <v>38</v>
      </c>
      <c r="H15" s="95">
        <v>5</v>
      </c>
      <c r="I15" s="95">
        <v>24</v>
      </c>
      <c r="J15" s="113">
        <v>9</v>
      </c>
      <c r="K15" s="114">
        <v>38</v>
      </c>
      <c r="L15" s="114">
        <v>5</v>
      </c>
      <c r="M15" s="114">
        <v>24</v>
      </c>
      <c r="N15" s="114">
        <v>9</v>
      </c>
      <c r="O15" s="114">
        <v>39</v>
      </c>
      <c r="P15" s="114">
        <v>5</v>
      </c>
      <c r="Q15" s="114">
        <v>24</v>
      </c>
      <c r="R15" s="114">
        <f t="shared" si="1"/>
        <v>10</v>
      </c>
      <c r="S15" s="114">
        <v>41</v>
      </c>
      <c r="T15" s="114"/>
      <c r="U15" s="114"/>
      <c r="V15" s="114"/>
      <c r="W15" s="114">
        <v>40</v>
      </c>
      <c r="X15" s="114">
        <v>5</v>
      </c>
      <c r="Y15" s="114">
        <v>24</v>
      </c>
      <c r="Z15" s="114">
        <f t="shared" si="2"/>
        <v>11</v>
      </c>
    </row>
    <row r="16" ht="20.1" customHeight="1" spans="1:26">
      <c r="A16" s="91" t="s">
        <v>37</v>
      </c>
      <c r="B16" s="91" t="s">
        <v>19</v>
      </c>
      <c r="C16" s="97" t="s">
        <v>38</v>
      </c>
      <c r="D16" s="92">
        <v>10</v>
      </c>
      <c r="E16" s="92">
        <v>3</v>
      </c>
      <c r="F16" s="93">
        <f t="shared" si="0"/>
        <v>4</v>
      </c>
      <c r="G16" s="94">
        <v>36</v>
      </c>
      <c r="H16" s="95">
        <v>11</v>
      </c>
      <c r="I16" s="95">
        <v>15</v>
      </c>
      <c r="J16" s="113">
        <v>10</v>
      </c>
      <c r="K16" s="114">
        <v>39</v>
      </c>
      <c r="L16" s="114">
        <v>12</v>
      </c>
      <c r="M16" s="114">
        <v>17</v>
      </c>
      <c r="N16" s="114">
        <v>10</v>
      </c>
      <c r="O16" s="114">
        <v>38</v>
      </c>
      <c r="P16" s="114">
        <v>11</v>
      </c>
      <c r="Q16" s="114">
        <v>17</v>
      </c>
      <c r="R16" s="114">
        <f t="shared" si="1"/>
        <v>10</v>
      </c>
      <c r="S16" s="114">
        <v>38</v>
      </c>
      <c r="T16" s="114"/>
      <c r="U16" s="114"/>
      <c r="V16" s="114"/>
      <c r="W16" s="114">
        <v>40</v>
      </c>
      <c r="X16" s="114">
        <v>11</v>
      </c>
      <c r="Y16" s="114">
        <v>17</v>
      </c>
      <c r="Z16" s="114">
        <f t="shared" si="2"/>
        <v>12</v>
      </c>
    </row>
    <row r="17" ht="20.1" customHeight="1" spans="1:26">
      <c r="A17" s="91" t="s">
        <v>37</v>
      </c>
      <c r="B17" s="91" t="s">
        <v>35</v>
      </c>
      <c r="C17" s="91" t="s">
        <v>44</v>
      </c>
      <c r="D17" s="92">
        <v>15</v>
      </c>
      <c r="E17" s="92">
        <v>5</v>
      </c>
      <c r="F17" s="93">
        <f t="shared" si="0"/>
        <v>3.53333333333333</v>
      </c>
      <c r="G17" s="94">
        <v>42</v>
      </c>
      <c r="H17" s="95">
        <v>2</v>
      </c>
      <c r="I17" s="95">
        <v>24</v>
      </c>
      <c r="J17" s="113">
        <v>16</v>
      </c>
      <c r="K17" s="114">
        <v>49</v>
      </c>
      <c r="L17" s="114">
        <v>4</v>
      </c>
      <c r="M17" s="114">
        <v>26</v>
      </c>
      <c r="N17" s="114">
        <v>19</v>
      </c>
      <c r="O17" s="114">
        <v>51</v>
      </c>
      <c r="P17" s="114">
        <v>5</v>
      </c>
      <c r="Q17" s="114">
        <v>27</v>
      </c>
      <c r="R17" s="114">
        <f t="shared" si="1"/>
        <v>19</v>
      </c>
      <c r="S17" s="114">
        <v>52</v>
      </c>
      <c r="T17" s="114"/>
      <c r="U17" s="114"/>
      <c r="V17" s="114"/>
      <c r="W17" s="114">
        <v>53</v>
      </c>
      <c r="X17" s="114">
        <v>5</v>
      </c>
      <c r="Y17" s="114">
        <v>28</v>
      </c>
      <c r="Z17" s="114">
        <f t="shared" si="2"/>
        <v>20</v>
      </c>
    </row>
    <row r="18" ht="20.1" customHeight="1" spans="1:26">
      <c r="A18" s="91" t="s">
        <v>45</v>
      </c>
      <c r="B18" s="91" t="s">
        <v>16</v>
      </c>
      <c r="C18" s="91" t="s">
        <v>46</v>
      </c>
      <c r="D18" s="92">
        <v>10</v>
      </c>
      <c r="E18" s="92">
        <v>2</v>
      </c>
      <c r="F18" s="93">
        <f t="shared" si="0"/>
        <v>3.4</v>
      </c>
      <c r="G18" s="94">
        <v>30</v>
      </c>
      <c r="H18" s="95">
        <v>15</v>
      </c>
      <c r="I18" s="95">
        <v>7</v>
      </c>
      <c r="J18" s="113">
        <v>8</v>
      </c>
      <c r="K18" s="114">
        <v>31</v>
      </c>
      <c r="L18" s="114">
        <v>16</v>
      </c>
      <c r="M18" s="114">
        <v>5</v>
      </c>
      <c r="N18" s="114">
        <v>10</v>
      </c>
      <c r="O18" s="114">
        <v>33</v>
      </c>
      <c r="P18" s="114">
        <v>17</v>
      </c>
      <c r="Q18" s="114">
        <v>5</v>
      </c>
      <c r="R18" s="114">
        <f t="shared" si="1"/>
        <v>11</v>
      </c>
      <c r="S18" s="114">
        <v>34</v>
      </c>
      <c r="T18" s="114"/>
      <c r="U18" s="114"/>
      <c r="V18" s="114"/>
      <c r="W18" s="114">
        <v>34</v>
      </c>
      <c r="X18" s="114">
        <v>17</v>
      </c>
      <c r="Y18" s="114">
        <v>5</v>
      </c>
      <c r="Z18" s="114">
        <f t="shared" si="2"/>
        <v>12</v>
      </c>
    </row>
    <row r="19" ht="20.1" customHeight="1" spans="1:26">
      <c r="A19" s="91" t="s">
        <v>32</v>
      </c>
      <c r="B19" s="91" t="s">
        <v>16</v>
      </c>
      <c r="C19" s="97" t="s">
        <v>43</v>
      </c>
      <c r="D19" s="92">
        <v>10</v>
      </c>
      <c r="E19" s="92">
        <v>2</v>
      </c>
      <c r="F19" s="93">
        <f t="shared" si="0"/>
        <v>3.3</v>
      </c>
      <c r="G19" s="94">
        <v>32</v>
      </c>
      <c r="H19" s="95">
        <v>10</v>
      </c>
      <c r="I19" s="95">
        <v>10</v>
      </c>
      <c r="J19" s="113">
        <v>12</v>
      </c>
      <c r="K19" s="114">
        <v>33</v>
      </c>
      <c r="L19" s="114">
        <v>10</v>
      </c>
      <c r="M19" s="114">
        <v>10</v>
      </c>
      <c r="N19" s="114">
        <v>13</v>
      </c>
      <c r="O19" s="114">
        <v>33</v>
      </c>
      <c r="P19" s="114">
        <v>10</v>
      </c>
      <c r="Q19" s="114">
        <v>10</v>
      </c>
      <c r="R19" s="114">
        <f t="shared" si="1"/>
        <v>13</v>
      </c>
      <c r="S19" s="114">
        <v>33</v>
      </c>
      <c r="T19" s="114"/>
      <c r="U19" s="114"/>
      <c r="V19" s="114"/>
      <c r="W19" s="114">
        <v>33</v>
      </c>
      <c r="X19" s="114">
        <v>10</v>
      </c>
      <c r="Y19" s="114">
        <v>10</v>
      </c>
      <c r="Z19" s="114">
        <f t="shared" si="2"/>
        <v>13</v>
      </c>
    </row>
    <row r="20" ht="20.1" customHeight="1" spans="1:26">
      <c r="A20" s="91" t="s">
        <v>41</v>
      </c>
      <c r="B20" s="91" t="s">
        <v>19</v>
      </c>
      <c r="C20" s="97" t="s">
        <v>49</v>
      </c>
      <c r="D20" s="92">
        <v>10</v>
      </c>
      <c r="E20" s="92"/>
      <c r="F20" s="93">
        <f t="shared" si="0"/>
        <v>3.1</v>
      </c>
      <c r="G20" s="96">
        <v>28</v>
      </c>
      <c r="H20" s="95">
        <v>1</v>
      </c>
      <c r="I20" s="95">
        <v>16</v>
      </c>
      <c r="J20" s="113">
        <v>11</v>
      </c>
      <c r="K20" s="114">
        <v>27</v>
      </c>
      <c r="L20" s="114">
        <v>1</v>
      </c>
      <c r="M20" s="114">
        <v>16</v>
      </c>
      <c r="N20" s="114">
        <v>10</v>
      </c>
      <c r="O20" s="114">
        <v>29</v>
      </c>
      <c r="P20" s="114">
        <v>2</v>
      </c>
      <c r="Q20" s="114">
        <v>16</v>
      </c>
      <c r="R20" s="114">
        <f t="shared" si="1"/>
        <v>11</v>
      </c>
      <c r="S20" s="114">
        <v>31</v>
      </c>
      <c r="T20" s="114"/>
      <c r="U20" s="114"/>
      <c r="V20" s="114"/>
      <c r="W20" s="114">
        <v>31</v>
      </c>
      <c r="X20" s="114">
        <v>2</v>
      </c>
      <c r="Y20" s="114">
        <v>17</v>
      </c>
      <c r="Z20" s="114">
        <f t="shared" si="2"/>
        <v>12</v>
      </c>
    </row>
    <row r="21" ht="20.1" customHeight="1" spans="1:26">
      <c r="A21" s="91" t="s">
        <v>47</v>
      </c>
      <c r="B21" s="91" t="s">
        <v>30</v>
      </c>
      <c r="C21" s="91" t="s">
        <v>48</v>
      </c>
      <c r="D21" s="92">
        <v>40</v>
      </c>
      <c r="E21" s="92">
        <v>6</v>
      </c>
      <c r="F21" s="98">
        <f t="shared" si="0"/>
        <v>2.925</v>
      </c>
      <c r="G21" s="94">
        <v>105</v>
      </c>
      <c r="H21" s="95">
        <v>49</v>
      </c>
      <c r="I21" s="95">
        <v>39</v>
      </c>
      <c r="J21" s="113">
        <v>17</v>
      </c>
      <c r="K21" s="114">
        <v>110</v>
      </c>
      <c r="L21" s="114">
        <v>50</v>
      </c>
      <c r="M21" s="114">
        <v>41</v>
      </c>
      <c r="N21" s="114">
        <v>19</v>
      </c>
      <c r="O21" s="114">
        <v>115</v>
      </c>
      <c r="P21" s="114">
        <v>51</v>
      </c>
      <c r="Q21" s="114">
        <v>43</v>
      </c>
      <c r="R21" s="114">
        <f t="shared" si="1"/>
        <v>21</v>
      </c>
      <c r="S21" s="114">
        <v>117</v>
      </c>
      <c r="T21" s="114"/>
      <c r="U21" s="114"/>
      <c r="V21" s="114"/>
      <c r="W21" s="114">
        <v>117</v>
      </c>
      <c r="X21" s="114">
        <v>51</v>
      </c>
      <c r="Y21" s="114">
        <v>43</v>
      </c>
      <c r="Z21" s="114">
        <f t="shared" si="2"/>
        <v>23</v>
      </c>
    </row>
    <row r="22" ht="20.1" customHeight="1" spans="1:26">
      <c r="A22" s="91" t="s">
        <v>41</v>
      </c>
      <c r="B22" s="91" t="s">
        <v>30</v>
      </c>
      <c r="C22" s="91" t="s">
        <v>52</v>
      </c>
      <c r="D22" s="92">
        <v>10</v>
      </c>
      <c r="E22" s="92"/>
      <c r="F22" s="98">
        <f t="shared" si="0"/>
        <v>2.9</v>
      </c>
      <c r="G22" s="96">
        <v>23</v>
      </c>
      <c r="H22" s="95">
        <v>5</v>
      </c>
      <c r="I22" s="95">
        <v>10</v>
      </c>
      <c r="J22" s="113">
        <v>8</v>
      </c>
      <c r="K22" s="114">
        <v>26</v>
      </c>
      <c r="L22" s="114">
        <v>5</v>
      </c>
      <c r="M22" s="114">
        <v>10</v>
      </c>
      <c r="N22" s="114">
        <v>11</v>
      </c>
      <c r="O22" s="114">
        <v>27</v>
      </c>
      <c r="P22" s="114">
        <v>5</v>
      </c>
      <c r="Q22" s="114">
        <v>10</v>
      </c>
      <c r="R22" s="114">
        <f t="shared" si="1"/>
        <v>12</v>
      </c>
      <c r="S22" s="114">
        <v>29</v>
      </c>
      <c r="T22" s="114"/>
      <c r="U22" s="114"/>
      <c r="V22" s="114"/>
      <c r="W22" s="114">
        <v>29</v>
      </c>
      <c r="X22" s="114">
        <v>5</v>
      </c>
      <c r="Y22" s="114">
        <v>10</v>
      </c>
      <c r="Z22" s="114">
        <f t="shared" si="2"/>
        <v>14</v>
      </c>
    </row>
    <row r="23" ht="20.1" customHeight="1" spans="1:26">
      <c r="A23" s="91" t="s">
        <v>53</v>
      </c>
      <c r="B23" s="91" t="s">
        <v>30</v>
      </c>
      <c r="C23" s="91" t="s">
        <v>59</v>
      </c>
      <c r="D23" s="92">
        <v>15</v>
      </c>
      <c r="E23" s="92">
        <v>0</v>
      </c>
      <c r="F23" s="98">
        <f t="shared" si="0"/>
        <v>2.8</v>
      </c>
      <c r="G23" s="96">
        <v>28</v>
      </c>
      <c r="H23" s="95">
        <v>15</v>
      </c>
      <c r="I23" s="95">
        <v>3</v>
      </c>
      <c r="J23" s="113">
        <v>10</v>
      </c>
      <c r="K23" s="114">
        <v>31</v>
      </c>
      <c r="L23" s="114">
        <v>15</v>
      </c>
      <c r="M23" s="114">
        <v>4</v>
      </c>
      <c r="N23" s="114">
        <v>12</v>
      </c>
      <c r="O23" s="114">
        <v>37</v>
      </c>
      <c r="P23" s="114">
        <v>16</v>
      </c>
      <c r="Q23" s="114">
        <v>5</v>
      </c>
      <c r="R23" s="114">
        <f t="shared" si="1"/>
        <v>16</v>
      </c>
      <c r="S23" s="114">
        <v>40</v>
      </c>
      <c r="T23" s="114"/>
      <c r="U23" s="114"/>
      <c r="V23" s="114"/>
      <c r="W23" s="114">
        <v>42</v>
      </c>
      <c r="X23" s="114">
        <v>20</v>
      </c>
      <c r="Y23" s="114">
        <v>6</v>
      </c>
      <c r="Z23" s="114">
        <f t="shared" si="2"/>
        <v>16</v>
      </c>
    </row>
    <row r="24" ht="20.1" customHeight="1" spans="1:26">
      <c r="A24" s="91" t="s">
        <v>55</v>
      </c>
      <c r="B24" s="91" t="s">
        <v>19</v>
      </c>
      <c r="C24" s="91" t="s">
        <v>56</v>
      </c>
      <c r="D24" s="92">
        <v>37</v>
      </c>
      <c r="E24" s="92">
        <v>5</v>
      </c>
      <c r="F24" s="98">
        <f t="shared" si="0"/>
        <v>2.45945945945946</v>
      </c>
      <c r="G24" s="94">
        <v>75</v>
      </c>
      <c r="H24" s="95">
        <v>28</v>
      </c>
      <c r="I24" s="95">
        <v>11</v>
      </c>
      <c r="J24" s="113">
        <v>36</v>
      </c>
      <c r="K24" s="114">
        <v>79</v>
      </c>
      <c r="L24" s="114">
        <v>30</v>
      </c>
      <c r="M24" s="114">
        <v>11</v>
      </c>
      <c r="N24" s="114">
        <v>38</v>
      </c>
      <c r="O24" s="114">
        <v>84</v>
      </c>
      <c r="P24" s="114">
        <v>30</v>
      </c>
      <c r="Q24" s="114">
        <v>12</v>
      </c>
      <c r="R24" s="114">
        <f t="shared" si="1"/>
        <v>42</v>
      </c>
      <c r="S24" s="114">
        <v>90</v>
      </c>
      <c r="T24" s="114"/>
      <c r="U24" s="114"/>
      <c r="V24" s="114"/>
      <c r="W24" s="114">
        <v>91</v>
      </c>
      <c r="X24" s="114">
        <v>32</v>
      </c>
      <c r="Y24" s="114">
        <v>12</v>
      </c>
      <c r="Z24" s="114">
        <f t="shared" si="2"/>
        <v>47</v>
      </c>
    </row>
    <row r="25" ht="20.1" customHeight="1" spans="1:26">
      <c r="A25" s="91" t="s">
        <v>57</v>
      </c>
      <c r="B25" s="91" t="s">
        <v>19</v>
      </c>
      <c r="C25" s="91" t="s">
        <v>58</v>
      </c>
      <c r="D25" s="92">
        <v>45</v>
      </c>
      <c r="E25" s="92"/>
      <c r="F25" s="98">
        <f t="shared" si="0"/>
        <v>2.44444444444444</v>
      </c>
      <c r="G25" s="94">
        <v>86</v>
      </c>
      <c r="H25" s="95">
        <v>9</v>
      </c>
      <c r="I25" s="95">
        <v>40</v>
      </c>
      <c r="J25" s="113">
        <v>37</v>
      </c>
      <c r="K25" s="114">
        <v>94</v>
      </c>
      <c r="L25" s="114">
        <v>9</v>
      </c>
      <c r="M25" s="114">
        <v>44</v>
      </c>
      <c r="N25" s="114">
        <v>41</v>
      </c>
      <c r="O25" s="114">
        <v>101</v>
      </c>
      <c r="P25" s="114">
        <v>9</v>
      </c>
      <c r="Q25" s="114">
        <v>42</v>
      </c>
      <c r="R25" s="114">
        <f t="shared" si="1"/>
        <v>50</v>
      </c>
      <c r="S25" s="114">
        <v>107</v>
      </c>
      <c r="T25" s="114">
        <v>110</v>
      </c>
      <c r="U25" s="114"/>
      <c r="V25" s="114"/>
      <c r="W25" s="114">
        <v>110</v>
      </c>
      <c r="X25" s="114">
        <v>10</v>
      </c>
      <c r="Y25" s="114">
        <v>44</v>
      </c>
      <c r="Z25" s="114">
        <f t="shared" si="2"/>
        <v>56</v>
      </c>
    </row>
    <row r="26" ht="20.1" customHeight="1" spans="1:26">
      <c r="A26" s="91" t="s">
        <v>53</v>
      </c>
      <c r="B26" s="91" t="s">
        <v>30</v>
      </c>
      <c r="C26" s="91" t="s">
        <v>54</v>
      </c>
      <c r="D26" s="92">
        <v>95</v>
      </c>
      <c r="E26" s="92">
        <v>29</v>
      </c>
      <c r="F26" s="98">
        <f t="shared" si="0"/>
        <v>2.44210526315789</v>
      </c>
      <c r="G26" s="99">
        <v>207</v>
      </c>
      <c r="H26" s="95">
        <v>159</v>
      </c>
      <c r="I26" s="95">
        <v>22</v>
      </c>
      <c r="J26" s="113">
        <v>26</v>
      </c>
      <c r="K26" s="114">
        <v>219</v>
      </c>
      <c r="L26" s="114">
        <v>164</v>
      </c>
      <c r="M26" s="114">
        <v>22</v>
      </c>
      <c r="N26" s="114">
        <v>33</v>
      </c>
      <c r="O26" s="114">
        <v>227</v>
      </c>
      <c r="P26" s="114">
        <v>168</v>
      </c>
      <c r="Q26" s="114">
        <v>22</v>
      </c>
      <c r="R26" s="114">
        <f t="shared" si="1"/>
        <v>37</v>
      </c>
      <c r="S26" s="114">
        <v>229</v>
      </c>
      <c r="T26" s="114"/>
      <c r="U26" s="114"/>
      <c r="V26" s="114"/>
      <c r="W26" s="114">
        <v>232</v>
      </c>
      <c r="X26" s="114">
        <v>170</v>
      </c>
      <c r="Y26" s="114">
        <v>21</v>
      </c>
      <c r="Z26" s="114">
        <f t="shared" si="2"/>
        <v>41</v>
      </c>
    </row>
    <row r="27" ht="20.1" customHeight="1" spans="1:26">
      <c r="A27" s="91" t="s">
        <v>47</v>
      </c>
      <c r="B27" s="91" t="s">
        <v>60</v>
      </c>
      <c r="C27" s="97" t="s">
        <v>61</v>
      </c>
      <c r="D27" s="92">
        <v>10</v>
      </c>
      <c r="E27" s="92"/>
      <c r="F27" s="98">
        <f t="shared" si="0"/>
        <v>2.4</v>
      </c>
      <c r="G27" s="96">
        <v>19</v>
      </c>
      <c r="H27" s="95">
        <v>12</v>
      </c>
      <c r="I27" s="95"/>
      <c r="J27" s="113">
        <v>7</v>
      </c>
      <c r="K27" s="114">
        <v>20</v>
      </c>
      <c r="L27" s="114">
        <v>13</v>
      </c>
      <c r="M27" s="114"/>
      <c r="N27" s="114">
        <v>7</v>
      </c>
      <c r="O27" s="114">
        <v>20</v>
      </c>
      <c r="P27" s="114">
        <v>13</v>
      </c>
      <c r="Q27" s="114"/>
      <c r="R27" s="114">
        <f t="shared" si="1"/>
        <v>7</v>
      </c>
      <c r="S27" s="114">
        <v>23</v>
      </c>
      <c r="T27" s="114"/>
      <c r="U27" s="114"/>
      <c r="V27" s="114"/>
      <c r="W27" s="114">
        <v>24</v>
      </c>
      <c r="X27" s="114">
        <v>14</v>
      </c>
      <c r="Y27" s="114"/>
      <c r="Z27" s="114">
        <f t="shared" si="2"/>
        <v>10</v>
      </c>
    </row>
    <row r="28" ht="20.1" customHeight="1" spans="1:26">
      <c r="A28" s="91" t="s">
        <v>50</v>
      </c>
      <c r="B28" s="91" t="s">
        <v>19</v>
      </c>
      <c r="C28" s="97" t="s">
        <v>51</v>
      </c>
      <c r="D28" s="92">
        <v>10</v>
      </c>
      <c r="E28" s="92"/>
      <c r="F28" s="98">
        <f t="shared" si="0"/>
        <v>2.3</v>
      </c>
      <c r="G28" s="96">
        <v>24</v>
      </c>
      <c r="H28" s="95">
        <v>6</v>
      </c>
      <c r="I28" s="95"/>
      <c r="J28" s="113">
        <v>18</v>
      </c>
      <c r="K28" s="114">
        <v>26</v>
      </c>
      <c r="L28" s="114">
        <v>8</v>
      </c>
      <c r="M28" s="114"/>
      <c r="N28" s="114">
        <v>18</v>
      </c>
      <c r="O28" s="114">
        <v>24</v>
      </c>
      <c r="P28" s="114">
        <v>8</v>
      </c>
      <c r="Q28" s="114"/>
      <c r="R28" s="114">
        <f t="shared" si="1"/>
        <v>16</v>
      </c>
      <c r="S28" s="114">
        <v>23</v>
      </c>
      <c r="T28" s="114"/>
      <c r="U28" s="114"/>
      <c r="V28" s="114"/>
      <c r="W28" s="114">
        <v>23</v>
      </c>
      <c r="X28" s="114">
        <v>8</v>
      </c>
      <c r="Y28" s="114"/>
      <c r="Z28" s="114">
        <f t="shared" si="2"/>
        <v>15</v>
      </c>
    </row>
    <row r="29" ht="20.1" customHeight="1" spans="1:26">
      <c r="A29" s="91" t="s">
        <v>50</v>
      </c>
      <c r="B29" s="91" t="s">
        <v>30</v>
      </c>
      <c r="C29" s="91" t="s">
        <v>62</v>
      </c>
      <c r="D29" s="92">
        <v>30</v>
      </c>
      <c r="E29" s="92">
        <v>5</v>
      </c>
      <c r="F29" s="98">
        <f t="shared" si="0"/>
        <v>2.26666666666667</v>
      </c>
      <c r="G29" s="94">
        <v>56</v>
      </c>
      <c r="H29" s="95">
        <v>15</v>
      </c>
      <c r="I29" s="95">
        <v>3</v>
      </c>
      <c r="J29" s="113">
        <v>38</v>
      </c>
      <c r="K29" s="114">
        <v>59</v>
      </c>
      <c r="L29" s="114">
        <v>16</v>
      </c>
      <c r="M29" s="114">
        <v>3</v>
      </c>
      <c r="N29" s="114">
        <v>40</v>
      </c>
      <c r="O29" s="114">
        <v>64</v>
      </c>
      <c r="P29" s="114">
        <v>17</v>
      </c>
      <c r="Q29" s="114">
        <v>4</v>
      </c>
      <c r="R29" s="114">
        <f t="shared" si="1"/>
        <v>43</v>
      </c>
      <c r="S29" s="114">
        <v>65</v>
      </c>
      <c r="T29" s="114"/>
      <c r="U29" s="114"/>
      <c r="V29" s="114"/>
      <c r="W29" s="114">
        <v>68</v>
      </c>
      <c r="X29" s="114">
        <v>17</v>
      </c>
      <c r="Y29" s="114">
        <v>4</v>
      </c>
      <c r="Z29" s="114">
        <f t="shared" si="2"/>
        <v>47</v>
      </c>
    </row>
    <row r="30" ht="20.1" customHeight="1" spans="1:26">
      <c r="A30" s="91" t="s">
        <v>63</v>
      </c>
      <c r="B30" s="91" t="s">
        <v>30</v>
      </c>
      <c r="C30" s="91" t="s">
        <v>64</v>
      </c>
      <c r="D30" s="92">
        <v>25</v>
      </c>
      <c r="E30" s="92">
        <v>8</v>
      </c>
      <c r="F30" s="98">
        <f t="shared" si="0"/>
        <v>2.12</v>
      </c>
      <c r="G30" s="94">
        <v>46</v>
      </c>
      <c r="H30" s="95">
        <v>24</v>
      </c>
      <c r="I30" s="95">
        <v>11</v>
      </c>
      <c r="J30" s="113">
        <v>11</v>
      </c>
      <c r="K30" s="114">
        <v>48</v>
      </c>
      <c r="L30" s="114">
        <v>24</v>
      </c>
      <c r="M30" s="114">
        <v>11</v>
      </c>
      <c r="N30" s="114">
        <v>13</v>
      </c>
      <c r="O30" s="114">
        <v>51</v>
      </c>
      <c r="P30" s="114">
        <v>25</v>
      </c>
      <c r="Q30" s="114">
        <v>13</v>
      </c>
      <c r="R30" s="114">
        <f t="shared" si="1"/>
        <v>13</v>
      </c>
      <c r="S30" s="114">
        <v>53</v>
      </c>
      <c r="T30" s="114"/>
      <c r="U30" s="114"/>
      <c r="V30" s="114"/>
      <c r="W30" s="114">
        <v>53</v>
      </c>
      <c r="X30" s="114">
        <v>25</v>
      </c>
      <c r="Y30" s="114">
        <v>14</v>
      </c>
      <c r="Z30" s="114">
        <f t="shared" si="2"/>
        <v>14</v>
      </c>
    </row>
    <row r="31" ht="20.1" customHeight="1" spans="1:26">
      <c r="A31" s="91" t="s">
        <v>57</v>
      </c>
      <c r="B31" s="91" t="s">
        <v>19</v>
      </c>
      <c r="C31" s="97" t="s">
        <v>66</v>
      </c>
      <c r="D31" s="92">
        <v>10</v>
      </c>
      <c r="E31" s="92"/>
      <c r="F31" s="98">
        <f t="shared" si="0"/>
        <v>2</v>
      </c>
      <c r="G31" s="96">
        <v>16</v>
      </c>
      <c r="H31" s="95">
        <v>2</v>
      </c>
      <c r="I31" s="95">
        <v>4</v>
      </c>
      <c r="J31" s="113">
        <v>10</v>
      </c>
      <c r="K31" s="114">
        <v>18</v>
      </c>
      <c r="L31" s="114">
        <v>3</v>
      </c>
      <c r="M31" s="114">
        <v>4</v>
      </c>
      <c r="N31" s="114">
        <v>11</v>
      </c>
      <c r="O31" s="114">
        <v>18</v>
      </c>
      <c r="P31" s="114">
        <v>3</v>
      </c>
      <c r="Q31" s="114">
        <v>4</v>
      </c>
      <c r="R31" s="114">
        <f t="shared" si="1"/>
        <v>11</v>
      </c>
      <c r="S31" s="114">
        <v>18</v>
      </c>
      <c r="T31" s="114">
        <v>20</v>
      </c>
      <c r="U31" s="114"/>
      <c r="V31" s="114"/>
      <c r="W31" s="114">
        <v>20</v>
      </c>
      <c r="X31" s="114">
        <v>3</v>
      </c>
      <c r="Y31" s="114">
        <v>4</v>
      </c>
      <c r="Z31" s="114">
        <f t="shared" si="2"/>
        <v>13</v>
      </c>
    </row>
    <row r="32" ht="20.1" customHeight="1" spans="1:26">
      <c r="A32" s="91" t="s">
        <v>57</v>
      </c>
      <c r="B32" s="91" t="s">
        <v>67</v>
      </c>
      <c r="C32" s="97" t="s">
        <v>68</v>
      </c>
      <c r="D32" s="92">
        <v>10</v>
      </c>
      <c r="E32" s="92">
        <v>1</v>
      </c>
      <c r="F32" s="98">
        <f t="shared" si="0"/>
        <v>2</v>
      </c>
      <c r="G32" s="96">
        <v>18</v>
      </c>
      <c r="H32" s="95">
        <v>7</v>
      </c>
      <c r="I32" s="95">
        <v>5</v>
      </c>
      <c r="J32" s="113">
        <v>6</v>
      </c>
      <c r="K32" s="114">
        <v>18</v>
      </c>
      <c r="L32" s="114">
        <v>7</v>
      </c>
      <c r="M32" s="114">
        <v>5</v>
      </c>
      <c r="N32" s="114">
        <v>6</v>
      </c>
      <c r="O32" s="114">
        <v>18</v>
      </c>
      <c r="P32" s="114">
        <v>7</v>
      </c>
      <c r="Q32" s="114">
        <v>5</v>
      </c>
      <c r="R32" s="114">
        <f t="shared" si="1"/>
        <v>6</v>
      </c>
      <c r="S32" s="114">
        <v>20</v>
      </c>
      <c r="T32" s="114">
        <v>20</v>
      </c>
      <c r="U32" s="114"/>
      <c r="V32" s="114"/>
      <c r="W32" s="114">
        <v>20</v>
      </c>
      <c r="X32" s="114">
        <v>7</v>
      </c>
      <c r="Y32" s="114">
        <v>5</v>
      </c>
      <c r="Z32" s="114">
        <f t="shared" si="2"/>
        <v>8</v>
      </c>
    </row>
    <row r="33" ht="20.1" customHeight="1" spans="1:26">
      <c r="A33" s="91" t="s">
        <v>39</v>
      </c>
      <c r="B33" s="91" t="s">
        <v>30</v>
      </c>
      <c r="C33" s="91" t="s">
        <v>65</v>
      </c>
      <c r="D33" s="92">
        <v>20</v>
      </c>
      <c r="E33" s="92">
        <v>4</v>
      </c>
      <c r="F33" s="100">
        <f t="shared" si="0"/>
        <v>1.95</v>
      </c>
      <c r="G33" s="94">
        <v>37</v>
      </c>
      <c r="H33" s="95">
        <v>32</v>
      </c>
      <c r="I33" s="95">
        <v>1</v>
      </c>
      <c r="J33" s="113">
        <v>4</v>
      </c>
      <c r="K33" s="114">
        <v>37</v>
      </c>
      <c r="L33" s="114">
        <v>32</v>
      </c>
      <c r="M33" s="114">
        <v>1</v>
      </c>
      <c r="N33" s="114">
        <v>4</v>
      </c>
      <c r="O33" s="114">
        <v>37</v>
      </c>
      <c r="P33" s="114">
        <v>32</v>
      </c>
      <c r="Q33" s="114">
        <v>1</v>
      </c>
      <c r="R33" s="114">
        <f t="shared" si="1"/>
        <v>4</v>
      </c>
      <c r="S33" s="114">
        <v>38</v>
      </c>
      <c r="T33" s="114"/>
      <c r="U33" s="114"/>
      <c r="V33" s="114"/>
      <c r="W33" s="114">
        <v>39</v>
      </c>
      <c r="X33" s="114">
        <v>32</v>
      </c>
      <c r="Y33" s="114">
        <v>1</v>
      </c>
      <c r="Z33" s="114">
        <f t="shared" si="2"/>
        <v>6</v>
      </c>
    </row>
    <row r="34" ht="20.1" customHeight="1" spans="1:26">
      <c r="A34" s="81" t="s">
        <v>45</v>
      </c>
      <c r="B34" s="91" t="s">
        <v>16</v>
      </c>
      <c r="C34" s="97" t="s">
        <v>72</v>
      </c>
      <c r="D34" s="92">
        <v>10</v>
      </c>
      <c r="E34" s="92">
        <v>1</v>
      </c>
      <c r="F34" s="100">
        <f t="shared" si="0"/>
        <v>1.7</v>
      </c>
      <c r="G34" s="96">
        <v>11</v>
      </c>
      <c r="H34" s="95">
        <v>10</v>
      </c>
      <c r="I34" s="95"/>
      <c r="J34" s="113">
        <v>1</v>
      </c>
      <c r="K34" s="114">
        <v>14</v>
      </c>
      <c r="L34" s="114">
        <v>10</v>
      </c>
      <c r="M34" s="114">
        <v>3</v>
      </c>
      <c r="N34" s="114">
        <v>1</v>
      </c>
      <c r="O34" s="114">
        <v>15</v>
      </c>
      <c r="P34" s="114">
        <v>10</v>
      </c>
      <c r="Q34" s="114">
        <v>3</v>
      </c>
      <c r="R34" s="114">
        <f t="shared" si="1"/>
        <v>2</v>
      </c>
      <c r="S34" s="114">
        <v>17</v>
      </c>
      <c r="T34" s="114"/>
      <c r="U34" s="114"/>
      <c r="V34" s="114"/>
      <c r="W34" s="114">
        <v>17</v>
      </c>
      <c r="X34" s="114">
        <v>11</v>
      </c>
      <c r="Y34" s="114">
        <v>3</v>
      </c>
      <c r="Z34" s="114">
        <f t="shared" si="2"/>
        <v>3</v>
      </c>
    </row>
    <row r="35" ht="20.1" customHeight="1" spans="1:26">
      <c r="A35" s="81" t="s">
        <v>53</v>
      </c>
      <c r="B35" s="91" t="s">
        <v>30</v>
      </c>
      <c r="C35" s="91" t="s">
        <v>70</v>
      </c>
      <c r="D35" s="92">
        <v>6</v>
      </c>
      <c r="E35" s="92">
        <v>1</v>
      </c>
      <c r="F35" s="100">
        <f t="shared" si="0"/>
        <v>1.66666666666667</v>
      </c>
      <c r="G35" s="96">
        <v>9</v>
      </c>
      <c r="H35" s="95">
        <v>8</v>
      </c>
      <c r="I35" s="95"/>
      <c r="J35" s="113">
        <v>1</v>
      </c>
      <c r="K35" s="114">
        <v>9</v>
      </c>
      <c r="L35" s="114">
        <v>8</v>
      </c>
      <c r="M35" s="114"/>
      <c r="N35" s="114">
        <v>1</v>
      </c>
      <c r="O35" s="114">
        <v>10</v>
      </c>
      <c r="P35" s="114">
        <v>9</v>
      </c>
      <c r="Q35" s="114"/>
      <c r="R35" s="114">
        <f t="shared" si="1"/>
        <v>1</v>
      </c>
      <c r="S35" s="114">
        <v>10</v>
      </c>
      <c r="T35" s="114"/>
      <c r="U35" s="114"/>
      <c r="V35" s="114"/>
      <c r="W35" s="114">
        <v>10</v>
      </c>
      <c r="X35" s="114">
        <v>9</v>
      </c>
      <c r="Y35" s="114"/>
      <c r="Z35" s="114">
        <f t="shared" si="2"/>
        <v>1</v>
      </c>
    </row>
    <row r="36" ht="20.1" customHeight="1" spans="1:26">
      <c r="A36" s="81" t="s">
        <v>29</v>
      </c>
      <c r="B36" s="91" t="s">
        <v>30</v>
      </c>
      <c r="C36" s="91" t="s">
        <v>33</v>
      </c>
      <c r="D36" s="92">
        <v>8</v>
      </c>
      <c r="E36" s="92">
        <v>1</v>
      </c>
      <c r="F36" s="100">
        <f t="shared" si="0"/>
        <v>1.625</v>
      </c>
      <c r="G36" s="96">
        <v>10</v>
      </c>
      <c r="H36" s="95">
        <v>2</v>
      </c>
      <c r="I36" s="95">
        <v>4</v>
      </c>
      <c r="J36" s="113">
        <v>4</v>
      </c>
      <c r="K36" s="114">
        <v>10</v>
      </c>
      <c r="L36" s="114">
        <v>2</v>
      </c>
      <c r="M36" s="114">
        <v>4</v>
      </c>
      <c r="N36" s="114">
        <v>4</v>
      </c>
      <c r="O36" s="114">
        <v>10</v>
      </c>
      <c r="P36" s="114">
        <v>2</v>
      </c>
      <c r="Q36" s="114">
        <v>4</v>
      </c>
      <c r="R36" s="114">
        <f t="shared" si="1"/>
        <v>4</v>
      </c>
      <c r="S36" s="114">
        <v>12</v>
      </c>
      <c r="T36" s="114"/>
      <c r="U36" s="114"/>
      <c r="V36" s="114"/>
      <c r="W36" s="114">
        <v>13</v>
      </c>
      <c r="X36" s="114">
        <v>3</v>
      </c>
      <c r="Y36" s="114">
        <v>5</v>
      </c>
      <c r="Z36" s="114">
        <f t="shared" si="2"/>
        <v>5</v>
      </c>
    </row>
    <row r="37" ht="20.1" customHeight="1" spans="1:26">
      <c r="A37" s="81" t="s">
        <v>18</v>
      </c>
      <c r="B37" s="91" t="s">
        <v>73</v>
      </c>
      <c r="C37" s="97" t="s">
        <v>74</v>
      </c>
      <c r="D37" s="92">
        <v>10</v>
      </c>
      <c r="E37" s="92">
        <v>2</v>
      </c>
      <c r="F37" s="100">
        <f t="shared" si="0"/>
        <v>1.6</v>
      </c>
      <c r="G37" s="96">
        <v>11</v>
      </c>
      <c r="H37" s="95">
        <v>2</v>
      </c>
      <c r="I37" s="95">
        <v>3</v>
      </c>
      <c r="J37" s="113">
        <v>6</v>
      </c>
      <c r="K37" s="114">
        <v>12</v>
      </c>
      <c r="L37" s="114">
        <v>2</v>
      </c>
      <c r="M37" s="114">
        <v>4</v>
      </c>
      <c r="N37" s="114">
        <v>6</v>
      </c>
      <c r="O37" s="114">
        <v>14</v>
      </c>
      <c r="P37" s="114">
        <v>4</v>
      </c>
      <c r="Q37" s="114">
        <v>4</v>
      </c>
      <c r="R37" s="114">
        <f t="shared" si="1"/>
        <v>6</v>
      </c>
      <c r="S37" s="114">
        <v>16</v>
      </c>
      <c r="T37" s="114"/>
      <c r="U37" s="114"/>
      <c r="V37" s="114"/>
      <c r="W37" s="114">
        <v>16</v>
      </c>
      <c r="X37" s="114">
        <v>4</v>
      </c>
      <c r="Y37" s="114">
        <v>5</v>
      </c>
      <c r="Z37" s="114">
        <f t="shared" si="2"/>
        <v>7</v>
      </c>
    </row>
    <row r="38" ht="20.1" customHeight="1" spans="1:26">
      <c r="A38" s="81" t="s">
        <v>27</v>
      </c>
      <c r="B38" s="91" t="s">
        <v>16</v>
      </c>
      <c r="C38" s="91" t="s">
        <v>69</v>
      </c>
      <c r="D38" s="92">
        <v>25</v>
      </c>
      <c r="E38" s="92">
        <v>3</v>
      </c>
      <c r="F38" s="100">
        <f t="shared" si="0"/>
        <v>1.56</v>
      </c>
      <c r="G38" s="94">
        <v>38</v>
      </c>
      <c r="H38" s="95">
        <v>16</v>
      </c>
      <c r="I38" s="95">
        <v>4</v>
      </c>
      <c r="J38" s="113">
        <v>18</v>
      </c>
      <c r="K38" s="114">
        <v>38</v>
      </c>
      <c r="L38" s="114">
        <v>16</v>
      </c>
      <c r="M38" s="114">
        <v>4</v>
      </c>
      <c r="N38" s="114">
        <v>18</v>
      </c>
      <c r="O38" s="114">
        <v>39</v>
      </c>
      <c r="P38" s="114">
        <v>16</v>
      </c>
      <c r="Q38" s="114">
        <v>4</v>
      </c>
      <c r="R38" s="114">
        <f t="shared" si="1"/>
        <v>19</v>
      </c>
      <c r="S38" s="114">
        <v>38</v>
      </c>
      <c r="T38" s="114"/>
      <c r="U38" s="114"/>
      <c r="V38" s="114"/>
      <c r="W38" s="114">
        <v>39</v>
      </c>
      <c r="X38" s="114">
        <v>16</v>
      </c>
      <c r="Y38" s="114">
        <v>4</v>
      </c>
      <c r="Z38" s="114">
        <f t="shared" si="2"/>
        <v>19</v>
      </c>
    </row>
    <row r="39" ht="20.1" customHeight="1" spans="1:26">
      <c r="A39" s="81" t="s">
        <v>41</v>
      </c>
      <c r="B39" s="91" t="s">
        <v>19</v>
      </c>
      <c r="C39" s="91" t="s">
        <v>78</v>
      </c>
      <c r="D39" s="92">
        <v>25</v>
      </c>
      <c r="E39" s="92"/>
      <c r="F39" s="100">
        <f t="shared" si="0"/>
        <v>1.44</v>
      </c>
      <c r="G39" s="96">
        <v>19</v>
      </c>
      <c r="H39" s="95"/>
      <c r="I39" s="95"/>
      <c r="J39" s="113">
        <v>19</v>
      </c>
      <c r="K39" s="114">
        <v>26</v>
      </c>
      <c r="L39" s="114"/>
      <c r="M39" s="114"/>
      <c r="N39" s="114">
        <v>26</v>
      </c>
      <c r="O39" s="114">
        <v>30</v>
      </c>
      <c r="P39" s="114"/>
      <c r="Q39" s="114"/>
      <c r="R39" s="114">
        <f t="shared" si="1"/>
        <v>30</v>
      </c>
      <c r="S39" s="114">
        <v>35</v>
      </c>
      <c r="T39" s="114"/>
      <c r="U39" s="114"/>
      <c r="V39" s="114"/>
      <c r="W39" s="114">
        <v>36</v>
      </c>
      <c r="X39" s="114"/>
      <c r="Y39" s="114"/>
      <c r="Z39" s="114">
        <f t="shared" si="2"/>
        <v>36</v>
      </c>
    </row>
    <row r="40" ht="20.1" customHeight="1" spans="1:26">
      <c r="A40" s="91" t="s">
        <v>39</v>
      </c>
      <c r="B40" s="91" t="s">
        <v>30</v>
      </c>
      <c r="C40" s="91" t="s">
        <v>71</v>
      </c>
      <c r="D40" s="92">
        <v>44</v>
      </c>
      <c r="E40" s="92">
        <v>1</v>
      </c>
      <c r="F40" s="100">
        <f t="shared" si="0"/>
        <v>1.40909090909091</v>
      </c>
      <c r="G40" s="94">
        <v>57</v>
      </c>
      <c r="H40" s="95">
        <v>45</v>
      </c>
      <c r="I40" s="95">
        <v>6</v>
      </c>
      <c r="J40" s="113">
        <v>6</v>
      </c>
      <c r="K40" s="114">
        <v>63</v>
      </c>
      <c r="L40" s="114">
        <v>47</v>
      </c>
      <c r="M40" s="114">
        <v>6</v>
      </c>
      <c r="N40" s="114">
        <v>10</v>
      </c>
      <c r="O40" s="114">
        <v>62</v>
      </c>
      <c r="P40" s="114">
        <v>46</v>
      </c>
      <c r="Q40" s="114">
        <v>6</v>
      </c>
      <c r="R40" s="114">
        <f t="shared" si="1"/>
        <v>10</v>
      </c>
      <c r="S40" s="114">
        <v>62</v>
      </c>
      <c r="T40" s="114"/>
      <c r="U40" s="114"/>
      <c r="V40" s="114"/>
      <c r="W40" s="114">
        <v>62</v>
      </c>
      <c r="X40" s="114">
        <v>46</v>
      </c>
      <c r="Y40" s="114">
        <v>6</v>
      </c>
      <c r="Z40" s="114">
        <f t="shared" si="2"/>
        <v>10</v>
      </c>
    </row>
    <row r="41" ht="20.1" customHeight="1" spans="1:26">
      <c r="A41" s="91" t="s">
        <v>50</v>
      </c>
      <c r="B41" s="91" t="s">
        <v>30</v>
      </c>
      <c r="C41" s="91" t="s">
        <v>79</v>
      </c>
      <c r="D41" s="92">
        <v>5</v>
      </c>
      <c r="E41" s="92"/>
      <c r="F41" s="100">
        <f t="shared" si="0"/>
        <v>1.4</v>
      </c>
      <c r="G41" s="96">
        <v>5</v>
      </c>
      <c r="H41" s="95">
        <v>3</v>
      </c>
      <c r="I41" s="95"/>
      <c r="J41" s="113">
        <v>2</v>
      </c>
      <c r="K41" s="114">
        <v>5</v>
      </c>
      <c r="L41" s="114">
        <v>3</v>
      </c>
      <c r="M41" s="114"/>
      <c r="N41" s="114">
        <v>2</v>
      </c>
      <c r="O41" s="114">
        <v>5</v>
      </c>
      <c r="P41" s="114">
        <v>3</v>
      </c>
      <c r="Q41" s="114"/>
      <c r="R41" s="114">
        <f t="shared" si="1"/>
        <v>2</v>
      </c>
      <c r="S41" s="114">
        <v>7</v>
      </c>
      <c r="T41" s="114"/>
      <c r="U41" s="114"/>
      <c r="V41" s="114"/>
      <c r="W41" s="114">
        <v>7</v>
      </c>
      <c r="X41" s="114">
        <v>3</v>
      </c>
      <c r="Y41" s="114"/>
      <c r="Z41" s="114">
        <f t="shared" si="2"/>
        <v>4</v>
      </c>
    </row>
    <row r="42" ht="20.1" customHeight="1" spans="1:26">
      <c r="A42" s="91" t="s">
        <v>63</v>
      </c>
      <c r="B42" s="91" t="s">
        <v>19</v>
      </c>
      <c r="C42" s="91" t="s">
        <v>75</v>
      </c>
      <c r="D42" s="92">
        <v>40</v>
      </c>
      <c r="E42" s="92">
        <v>1</v>
      </c>
      <c r="F42" s="100">
        <f t="shared" si="0"/>
        <v>1.275</v>
      </c>
      <c r="G42" s="94">
        <v>45</v>
      </c>
      <c r="H42" s="95">
        <v>10</v>
      </c>
      <c r="I42" s="95">
        <v>6</v>
      </c>
      <c r="J42" s="113">
        <v>29</v>
      </c>
      <c r="K42" s="114">
        <v>47</v>
      </c>
      <c r="L42" s="114">
        <v>10</v>
      </c>
      <c r="M42" s="114">
        <v>6</v>
      </c>
      <c r="N42" s="114">
        <v>31</v>
      </c>
      <c r="O42" s="114">
        <v>49</v>
      </c>
      <c r="P42" s="114">
        <v>11</v>
      </c>
      <c r="Q42" s="114">
        <v>7</v>
      </c>
      <c r="R42" s="114">
        <f t="shared" si="1"/>
        <v>31</v>
      </c>
      <c r="S42" s="114">
        <v>51</v>
      </c>
      <c r="T42" s="114"/>
      <c r="U42" s="114"/>
      <c r="V42" s="114"/>
      <c r="W42" s="114">
        <v>51</v>
      </c>
      <c r="X42" s="114">
        <v>11</v>
      </c>
      <c r="Y42" s="114">
        <v>7</v>
      </c>
      <c r="Z42" s="114">
        <f t="shared" si="2"/>
        <v>33</v>
      </c>
    </row>
    <row r="43" ht="20.1" customHeight="1" spans="1:26">
      <c r="A43" s="91" t="s">
        <v>76</v>
      </c>
      <c r="B43" s="91" t="s">
        <v>30</v>
      </c>
      <c r="C43" s="91" t="s">
        <v>77</v>
      </c>
      <c r="D43" s="92">
        <v>15</v>
      </c>
      <c r="E43" s="92"/>
      <c r="F43" s="100">
        <f t="shared" si="0"/>
        <v>1.13333333333333</v>
      </c>
      <c r="G43" s="96">
        <v>17</v>
      </c>
      <c r="H43" s="95">
        <v>16</v>
      </c>
      <c r="I43" s="95"/>
      <c r="J43" s="113">
        <v>1</v>
      </c>
      <c r="K43" s="114">
        <v>17</v>
      </c>
      <c r="L43" s="114">
        <v>16</v>
      </c>
      <c r="M43" s="114"/>
      <c r="N43" s="114">
        <v>1</v>
      </c>
      <c r="O43" s="114">
        <v>17</v>
      </c>
      <c r="P43" s="114">
        <v>16</v>
      </c>
      <c r="Q43" s="114"/>
      <c r="R43" s="114">
        <f t="shared" si="1"/>
        <v>1</v>
      </c>
      <c r="S43" s="114">
        <v>17</v>
      </c>
      <c r="T43" s="114"/>
      <c r="U43" s="114"/>
      <c r="V43" s="114"/>
      <c r="W43" s="114">
        <v>17</v>
      </c>
      <c r="X43" s="114">
        <v>16</v>
      </c>
      <c r="Y43" s="114"/>
      <c r="Z43" s="114">
        <f t="shared" si="2"/>
        <v>1</v>
      </c>
    </row>
    <row r="44" ht="20.1" customHeight="1" spans="1:26">
      <c r="A44" s="91" t="s">
        <v>47</v>
      </c>
      <c r="B44" s="91" t="s">
        <v>19</v>
      </c>
      <c r="C44" s="97" t="s">
        <v>80</v>
      </c>
      <c r="D44" s="92">
        <v>15</v>
      </c>
      <c r="E44" s="92"/>
      <c r="F44" s="100">
        <f t="shared" si="0"/>
        <v>1.06666666666667</v>
      </c>
      <c r="G44" s="96">
        <v>7</v>
      </c>
      <c r="H44" s="95"/>
      <c r="I44" s="95"/>
      <c r="J44" s="113">
        <v>7</v>
      </c>
      <c r="K44" s="114">
        <v>11</v>
      </c>
      <c r="L44" s="114"/>
      <c r="M44" s="114"/>
      <c r="N44" s="114">
        <v>11</v>
      </c>
      <c r="O44" s="114">
        <v>13</v>
      </c>
      <c r="P44" s="114"/>
      <c r="Q44" s="114"/>
      <c r="R44" s="114">
        <f t="shared" si="1"/>
        <v>13</v>
      </c>
      <c r="S44" s="114">
        <v>15</v>
      </c>
      <c r="T44" s="114"/>
      <c r="U44" s="114"/>
      <c r="V44" s="114"/>
      <c r="W44" s="114">
        <v>16</v>
      </c>
      <c r="X44" s="114"/>
      <c r="Y44" s="114"/>
      <c r="Z44" s="114">
        <f t="shared" si="2"/>
        <v>16</v>
      </c>
    </row>
    <row r="45" ht="20.1" customHeight="1" spans="1:26">
      <c r="A45" s="91" t="s">
        <v>47</v>
      </c>
      <c r="B45" s="91" t="s">
        <v>30</v>
      </c>
      <c r="C45" s="91" t="s">
        <v>81</v>
      </c>
      <c r="D45" s="92">
        <v>12</v>
      </c>
      <c r="E45" s="92"/>
      <c r="F45" s="101">
        <f t="shared" si="0"/>
        <v>0.833333333333333</v>
      </c>
      <c r="G45" s="96">
        <v>8</v>
      </c>
      <c r="H45" s="95">
        <v>3</v>
      </c>
      <c r="I45" s="95">
        <v>2</v>
      </c>
      <c r="J45" s="113">
        <v>3</v>
      </c>
      <c r="K45" s="114">
        <v>8</v>
      </c>
      <c r="L45" s="114">
        <v>3</v>
      </c>
      <c r="M45" s="114">
        <v>2</v>
      </c>
      <c r="N45" s="114">
        <v>3</v>
      </c>
      <c r="O45" s="114">
        <v>10</v>
      </c>
      <c r="P45" s="114">
        <v>3</v>
      </c>
      <c r="Q45" s="114">
        <v>3</v>
      </c>
      <c r="R45" s="114">
        <f t="shared" si="1"/>
        <v>4</v>
      </c>
      <c r="S45" s="114">
        <v>10</v>
      </c>
      <c r="T45" s="114"/>
      <c r="U45" s="114"/>
      <c r="V45" s="114"/>
      <c r="W45" s="114">
        <v>10</v>
      </c>
      <c r="X45" s="114">
        <v>3</v>
      </c>
      <c r="Y45" s="114">
        <v>3</v>
      </c>
      <c r="Z45" s="114">
        <f t="shared" si="2"/>
        <v>4</v>
      </c>
    </row>
    <row r="46" ht="20.1" customHeight="1" spans="1:26">
      <c r="A46" s="91" t="s">
        <v>88</v>
      </c>
      <c r="B46" s="91" t="s">
        <v>16</v>
      </c>
      <c r="C46" s="97" t="s">
        <v>89</v>
      </c>
      <c r="D46" s="92">
        <v>10</v>
      </c>
      <c r="E46" s="92"/>
      <c r="F46" s="101">
        <f t="shared" si="0"/>
        <v>0.7</v>
      </c>
      <c r="G46" s="96">
        <v>1</v>
      </c>
      <c r="H46" s="95"/>
      <c r="I46" s="95"/>
      <c r="J46" s="113">
        <v>1</v>
      </c>
      <c r="K46" s="114">
        <v>1</v>
      </c>
      <c r="L46" s="114"/>
      <c r="M46" s="114"/>
      <c r="N46" s="114">
        <v>1</v>
      </c>
      <c r="O46" s="114">
        <v>2</v>
      </c>
      <c r="P46" s="114">
        <v>1</v>
      </c>
      <c r="Q46" s="114"/>
      <c r="R46" s="114">
        <f t="shared" si="1"/>
        <v>1</v>
      </c>
      <c r="S46" s="114">
        <v>6</v>
      </c>
      <c r="T46" s="114"/>
      <c r="U46" s="114"/>
      <c r="V46" s="114"/>
      <c r="W46" s="114">
        <v>7</v>
      </c>
      <c r="X46" s="114">
        <v>3</v>
      </c>
      <c r="Y46" s="114">
        <v>4</v>
      </c>
      <c r="Z46" s="114">
        <f t="shared" si="2"/>
        <v>0</v>
      </c>
    </row>
    <row r="47" ht="20.1" customHeight="1" spans="1:26">
      <c r="A47" s="91" t="s">
        <v>41</v>
      </c>
      <c r="B47" s="91" t="s">
        <v>19</v>
      </c>
      <c r="C47" s="97" t="s">
        <v>83</v>
      </c>
      <c r="D47" s="92">
        <v>12</v>
      </c>
      <c r="E47" s="92"/>
      <c r="F47" s="101">
        <f t="shared" si="0"/>
        <v>0.666666666666667</v>
      </c>
      <c r="G47" s="96">
        <v>4</v>
      </c>
      <c r="H47" s="95"/>
      <c r="I47" s="95"/>
      <c r="J47" s="113">
        <v>4</v>
      </c>
      <c r="K47" s="114">
        <v>7</v>
      </c>
      <c r="L47" s="114"/>
      <c r="M47" s="114"/>
      <c r="N47" s="114">
        <v>7</v>
      </c>
      <c r="O47" s="114">
        <v>8</v>
      </c>
      <c r="P47" s="114"/>
      <c r="Q47" s="114"/>
      <c r="R47" s="114">
        <f t="shared" si="1"/>
        <v>8</v>
      </c>
      <c r="S47" s="114">
        <v>8</v>
      </c>
      <c r="T47" s="114"/>
      <c r="U47" s="114"/>
      <c r="V47" s="114"/>
      <c r="W47" s="114">
        <v>8</v>
      </c>
      <c r="X47" s="114"/>
      <c r="Y47" s="114"/>
      <c r="Z47" s="114">
        <f t="shared" si="2"/>
        <v>8</v>
      </c>
    </row>
    <row r="48" ht="20.1" customHeight="1" spans="1:26">
      <c r="A48" s="91" t="s">
        <v>57</v>
      </c>
      <c r="B48" s="91" t="s">
        <v>67</v>
      </c>
      <c r="C48" s="97" t="s">
        <v>82</v>
      </c>
      <c r="D48" s="92">
        <v>10</v>
      </c>
      <c r="E48" s="92">
        <v>2</v>
      </c>
      <c r="F48" s="101">
        <f t="shared" si="0"/>
        <v>0.6</v>
      </c>
      <c r="G48" s="96">
        <v>5</v>
      </c>
      <c r="H48" s="95"/>
      <c r="I48" s="95">
        <v>3</v>
      </c>
      <c r="J48" s="113">
        <v>2</v>
      </c>
      <c r="K48" s="114">
        <v>6</v>
      </c>
      <c r="L48" s="114">
        <v>1</v>
      </c>
      <c r="M48" s="114">
        <v>3</v>
      </c>
      <c r="N48" s="114">
        <v>2</v>
      </c>
      <c r="O48" s="114">
        <v>6</v>
      </c>
      <c r="P48" s="114">
        <v>1</v>
      </c>
      <c r="Q48" s="114">
        <v>3</v>
      </c>
      <c r="R48" s="114">
        <f t="shared" si="1"/>
        <v>2</v>
      </c>
      <c r="S48" s="114">
        <v>6</v>
      </c>
      <c r="T48" s="114">
        <v>6</v>
      </c>
      <c r="U48" s="114"/>
      <c r="V48" s="114"/>
      <c r="W48" s="114">
        <v>6</v>
      </c>
      <c r="X48" s="114">
        <v>1</v>
      </c>
      <c r="Y48" s="114">
        <v>3</v>
      </c>
      <c r="Z48" s="114">
        <f t="shared" si="2"/>
        <v>2</v>
      </c>
    </row>
    <row r="49" ht="20.1" customHeight="1" spans="1:26">
      <c r="A49" s="91" t="s">
        <v>41</v>
      </c>
      <c r="B49" s="91" t="s">
        <v>19</v>
      </c>
      <c r="C49" s="97" t="s">
        <v>84</v>
      </c>
      <c r="D49" s="92">
        <v>13</v>
      </c>
      <c r="E49" s="92"/>
      <c r="F49" s="101">
        <f t="shared" si="0"/>
        <v>0.538461538461538</v>
      </c>
      <c r="G49" s="96">
        <v>6</v>
      </c>
      <c r="H49" s="95"/>
      <c r="I49" s="95"/>
      <c r="J49" s="113">
        <v>6</v>
      </c>
      <c r="K49" s="114">
        <v>7</v>
      </c>
      <c r="L49" s="114"/>
      <c r="M49" s="114"/>
      <c r="N49" s="114">
        <v>7</v>
      </c>
      <c r="O49" s="114">
        <v>7</v>
      </c>
      <c r="P49" s="114"/>
      <c r="Q49" s="114"/>
      <c r="R49" s="114">
        <f t="shared" si="1"/>
        <v>7</v>
      </c>
      <c r="S49" s="114">
        <v>7</v>
      </c>
      <c r="T49" s="114"/>
      <c r="U49" s="114"/>
      <c r="V49" s="114"/>
      <c r="W49" s="114">
        <v>7</v>
      </c>
      <c r="X49" s="114"/>
      <c r="Y49" s="114"/>
      <c r="Z49" s="114">
        <f t="shared" si="2"/>
        <v>7</v>
      </c>
    </row>
    <row r="50" ht="20.1" customHeight="1" spans="1:26">
      <c r="A50" s="91" t="s">
        <v>18</v>
      </c>
      <c r="B50" s="91" t="s">
        <v>19</v>
      </c>
      <c r="C50" s="97" t="s">
        <v>85</v>
      </c>
      <c r="D50" s="92">
        <v>10</v>
      </c>
      <c r="E50" s="92"/>
      <c r="F50" s="101">
        <f t="shared" si="0"/>
        <v>0.4</v>
      </c>
      <c r="G50" s="96">
        <v>1</v>
      </c>
      <c r="H50" s="95"/>
      <c r="I50" s="95"/>
      <c r="J50" s="113">
        <v>1</v>
      </c>
      <c r="K50" s="114">
        <v>4</v>
      </c>
      <c r="L50" s="114"/>
      <c r="M50" s="114"/>
      <c r="N50" s="114">
        <v>4</v>
      </c>
      <c r="O50" s="114">
        <v>4</v>
      </c>
      <c r="P50" s="114"/>
      <c r="Q50" s="114"/>
      <c r="R50" s="114">
        <f t="shared" si="1"/>
        <v>4</v>
      </c>
      <c r="S50" s="114">
        <v>4</v>
      </c>
      <c r="T50" s="114"/>
      <c r="U50" s="114"/>
      <c r="V50" s="114"/>
      <c r="W50" s="114">
        <v>4</v>
      </c>
      <c r="X50" s="114"/>
      <c r="Y50" s="114"/>
      <c r="Z50" s="114">
        <f t="shared" si="2"/>
        <v>4</v>
      </c>
    </row>
    <row r="51" ht="20.1" customHeight="1" spans="1:26">
      <c r="A51" s="91" t="s">
        <v>76</v>
      </c>
      <c r="B51" s="91" t="s">
        <v>30</v>
      </c>
      <c r="C51" s="97" t="s">
        <v>86</v>
      </c>
      <c r="D51" s="92">
        <v>12</v>
      </c>
      <c r="E51" s="92">
        <v>1</v>
      </c>
      <c r="F51" s="101">
        <f t="shared" si="0"/>
        <v>0.333333333333333</v>
      </c>
      <c r="G51" s="96">
        <v>4</v>
      </c>
      <c r="H51" s="95">
        <v>3</v>
      </c>
      <c r="I51" s="95"/>
      <c r="J51" s="113">
        <v>1</v>
      </c>
      <c r="K51" s="114">
        <v>4</v>
      </c>
      <c r="L51" s="114">
        <v>3</v>
      </c>
      <c r="M51" s="114"/>
      <c r="N51" s="114">
        <v>1</v>
      </c>
      <c r="O51" s="114">
        <v>4</v>
      </c>
      <c r="P51" s="114">
        <v>3</v>
      </c>
      <c r="Q51" s="114"/>
      <c r="R51" s="114">
        <f t="shared" si="1"/>
        <v>1</v>
      </c>
      <c r="S51" s="114">
        <v>4</v>
      </c>
      <c r="T51" s="114"/>
      <c r="U51" s="114"/>
      <c r="V51" s="114"/>
      <c r="W51" s="114">
        <v>4</v>
      </c>
      <c r="X51" s="114">
        <v>3</v>
      </c>
      <c r="Y51" s="114"/>
      <c r="Z51" s="114">
        <f t="shared" si="2"/>
        <v>1</v>
      </c>
    </row>
    <row r="52" ht="20.1" customHeight="1" spans="1:26">
      <c r="A52" s="91" t="s">
        <v>47</v>
      </c>
      <c r="B52" s="91" t="s">
        <v>19</v>
      </c>
      <c r="C52" s="97" t="s">
        <v>87</v>
      </c>
      <c r="D52" s="92">
        <v>10</v>
      </c>
      <c r="E52" s="92"/>
      <c r="F52" s="101">
        <f t="shared" si="0"/>
        <v>0.3</v>
      </c>
      <c r="G52" s="96">
        <v>2</v>
      </c>
      <c r="H52" s="95"/>
      <c r="I52" s="95">
        <v>1</v>
      </c>
      <c r="J52" s="113">
        <v>1</v>
      </c>
      <c r="K52" s="114">
        <v>2</v>
      </c>
      <c r="L52" s="114"/>
      <c r="M52" s="114">
        <v>1</v>
      </c>
      <c r="N52" s="114">
        <v>1</v>
      </c>
      <c r="O52" s="114">
        <v>2</v>
      </c>
      <c r="P52" s="114"/>
      <c r="Q52" s="114">
        <v>1</v>
      </c>
      <c r="R52" s="114">
        <f t="shared" si="1"/>
        <v>1</v>
      </c>
      <c r="S52" s="114">
        <v>3</v>
      </c>
      <c r="T52" s="114"/>
      <c r="U52" s="114"/>
      <c r="V52" s="114"/>
      <c r="W52" s="114">
        <v>3</v>
      </c>
      <c r="X52" s="114"/>
      <c r="Y52" s="114">
        <v>1</v>
      </c>
      <c r="Z52" s="114">
        <f t="shared" si="2"/>
        <v>2</v>
      </c>
    </row>
    <row r="53" ht="20.1" customHeight="1" spans="1:26">
      <c r="A53" s="102" t="s">
        <v>9</v>
      </c>
      <c r="B53" s="102"/>
      <c r="C53" s="102"/>
      <c r="D53" s="103">
        <f>SUM(D4:D52)</f>
        <v>1087</v>
      </c>
      <c r="E53" s="103">
        <f t="shared" ref="E53:Z53" si="3">SUM(E4:E52)</f>
        <v>105</v>
      </c>
      <c r="F53" s="103"/>
      <c r="G53" s="104">
        <f t="shared" si="3"/>
        <v>3457</v>
      </c>
      <c r="H53" s="104">
        <f t="shared" si="3"/>
        <v>780</v>
      </c>
      <c r="I53" s="104">
        <f t="shared" si="3"/>
        <v>811</v>
      </c>
      <c r="J53" s="104">
        <f t="shared" si="3"/>
        <v>1866</v>
      </c>
      <c r="K53" s="104">
        <f t="shared" si="3"/>
        <v>3729</v>
      </c>
      <c r="L53" s="104">
        <f t="shared" si="3"/>
        <v>827</v>
      </c>
      <c r="M53" s="104">
        <f t="shared" si="3"/>
        <v>840</v>
      </c>
      <c r="N53" s="104">
        <f t="shared" si="3"/>
        <v>2062</v>
      </c>
      <c r="O53" s="104">
        <f t="shared" si="3"/>
        <v>3873</v>
      </c>
      <c r="P53" s="104">
        <f t="shared" si="3"/>
        <v>846</v>
      </c>
      <c r="Q53" s="104">
        <f t="shared" si="3"/>
        <v>856</v>
      </c>
      <c r="R53" s="104">
        <f t="shared" si="3"/>
        <v>2171</v>
      </c>
      <c r="S53" s="104">
        <f t="shared" si="3"/>
        <v>4033</v>
      </c>
      <c r="T53" s="104">
        <f t="shared" si="3"/>
        <v>156</v>
      </c>
      <c r="U53" s="104">
        <f t="shared" si="3"/>
        <v>0</v>
      </c>
      <c r="V53" s="104">
        <f t="shared" si="3"/>
        <v>0</v>
      </c>
      <c r="W53" s="104">
        <f t="shared" si="3"/>
        <v>4102</v>
      </c>
      <c r="X53" s="103">
        <f t="shared" si="3"/>
        <v>866</v>
      </c>
      <c r="Y53" s="103">
        <f t="shared" si="3"/>
        <v>877</v>
      </c>
      <c r="Z53" s="103">
        <f t="shared" si="3"/>
        <v>2359</v>
      </c>
    </row>
  </sheetData>
  <autoFilter ref="A2:Z53">
    <sortState ref="A2:Z53">
      <sortCondition ref="F2" descending="1"/>
    </sortState>
    <extLst/>
  </autoFilter>
  <mergeCells count="12">
    <mergeCell ref="A1:Z1"/>
    <mergeCell ref="G2:J2"/>
    <mergeCell ref="K2:N2"/>
    <mergeCell ref="O2:R2"/>
    <mergeCell ref="S2:V2"/>
    <mergeCell ref="W2:Z2"/>
    <mergeCell ref="A2:A3"/>
    <mergeCell ref="B2:B3"/>
    <mergeCell ref="C2:C3"/>
    <mergeCell ref="D2:D3"/>
    <mergeCell ref="E2:E3"/>
    <mergeCell ref="F2:F3"/>
  </mergeCells>
  <pageMargins left="0.751388888888889" right="0.751388888888889" top="0.786805555555556" bottom="0.590277777777778" header="0.511805555555556" footer="0.511805555555556"/>
  <pageSetup paperSize="8"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3"/>
  <sheetViews>
    <sheetView topLeftCell="A31" workbookViewId="0">
      <selection activeCell="A4" sqref="$A4:$XFD53"/>
    </sheetView>
  </sheetViews>
  <sheetFormatPr defaultColWidth="9" defaultRowHeight="13.5"/>
  <cols>
    <col min="1" max="1" width="18" style="23" customWidth="1"/>
    <col min="2" max="2" width="7.25" style="23" customWidth="1"/>
    <col min="3" max="3" width="21" style="23" customWidth="1"/>
    <col min="4" max="4" width="4.75" customWidth="1"/>
    <col min="5" max="5" width="5.625" customWidth="1"/>
    <col min="6" max="7" width="6.5" customWidth="1"/>
    <col min="8" max="10" width="9" hidden="1" customWidth="1"/>
    <col min="11" max="11" width="8.125" customWidth="1"/>
    <col min="12" max="14" width="9" hidden="1" customWidth="1"/>
    <col min="15" max="15" width="7.5" customWidth="1"/>
    <col min="16" max="18" width="9" hidden="1" customWidth="1"/>
    <col min="19" max="19" width="8.25" customWidth="1"/>
    <col min="20" max="22" width="9" hidden="1" customWidth="1"/>
    <col min="23" max="23" width="6" customWidth="1"/>
    <col min="24" max="24" width="4" customWidth="1"/>
    <col min="25" max="25" width="4.5" customWidth="1"/>
    <col min="26" max="26" width="5.125" customWidth="1"/>
    <col min="27" max="27" width="5.375" customWidth="1"/>
    <col min="28" max="28" width="4.75" customWidth="1"/>
    <col min="29" max="29" width="4.25" customWidth="1"/>
    <col min="30" max="30" width="4.625" customWidth="1"/>
  </cols>
  <sheetData>
    <row r="1" ht="24" customHeight="1" spans="1:30">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c r="A2" s="25" t="s">
        <v>2</v>
      </c>
      <c r="B2" s="25" t="s">
        <v>3</v>
      </c>
      <c r="C2" s="25" t="s">
        <v>4</v>
      </c>
      <c r="D2" s="26" t="s">
        <v>92</v>
      </c>
      <c r="E2" s="26" t="s">
        <v>6</v>
      </c>
      <c r="F2" s="27" t="s">
        <v>90</v>
      </c>
      <c r="G2" s="28" t="s">
        <v>8</v>
      </c>
      <c r="H2" s="29"/>
      <c r="I2" s="29"/>
      <c r="J2" s="29"/>
      <c r="K2" s="51">
        <v>43384</v>
      </c>
      <c r="L2" s="52"/>
      <c r="M2" s="52"/>
      <c r="N2" s="52"/>
      <c r="O2" s="53">
        <v>43385</v>
      </c>
      <c r="P2" s="54"/>
      <c r="Q2" s="54"/>
      <c r="R2" s="54"/>
      <c r="S2" s="62">
        <v>43387</v>
      </c>
      <c r="T2" s="63"/>
      <c r="U2" s="63"/>
      <c r="V2" s="64"/>
      <c r="W2" s="53">
        <v>43388</v>
      </c>
      <c r="X2" s="54"/>
      <c r="Y2" s="54"/>
      <c r="Z2" s="54"/>
      <c r="AA2" s="53">
        <v>43390</v>
      </c>
      <c r="AB2" s="53"/>
      <c r="AC2" s="53"/>
      <c r="AD2" s="53"/>
    </row>
    <row r="3" ht="26.1" customHeight="1" spans="1:30">
      <c r="A3" s="30"/>
      <c r="B3" s="30"/>
      <c r="C3" s="30"/>
      <c r="D3" s="31"/>
      <c r="E3" s="31"/>
      <c r="F3" s="32"/>
      <c r="G3" s="33" t="s">
        <v>9</v>
      </c>
      <c r="H3" s="34" t="s">
        <v>10</v>
      </c>
      <c r="I3" s="55" t="s">
        <v>11</v>
      </c>
      <c r="J3" s="56" t="s">
        <v>12</v>
      </c>
      <c r="K3" s="57" t="s">
        <v>9</v>
      </c>
      <c r="L3" s="34" t="s">
        <v>10</v>
      </c>
      <c r="M3" s="55" t="s">
        <v>11</v>
      </c>
      <c r="N3" s="56" t="s">
        <v>12</v>
      </c>
      <c r="O3" s="58" t="s">
        <v>9</v>
      </c>
      <c r="P3" s="59" t="s">
        <v>10</v>
      </c>
      <c r="Q3" s="65" t="s">
        <v>11</v>
      </c>
      <c r="R3" s="66" t="s">
        <v>12</v>
      </c>
      <c r="S3" s="58" t="s">
        <v>9</v>
      </c>
      <c r="T3" s="59" t="s">
        <v>10</v>
      </c>
      <c r="U3" s="65" t="s">
        <v>11</v>
      </c>
      <c r="V3" s="66" t="s">
        <v>12</v>
      </c>
      <c r="W3" s="58" t="s">
        <v>9</v>
      </c>
      <c r="X3" s="59" t="s">
        <v>10</v>
      </c>
      <c r="Y3" s="65" t="s">
        <v>11</v>
      </c>
      <c r="Z3" s="66" t="s">
        <v>12</v>
      </c>
      <c r="AA3" s="58" t="s">
        <v>9</v>
      </c>
      <c r="AB3" s="59" t="s">
        <v>10</v>
      </c>
      <c r="AC3" s="65" t="s">
        <v>11</v>
      </c>
      <c r="AD3" s="75" t="s">
        <v>12</v>
      </c>
    </row>
    <row r="4" ht="18.95" customHeight="1" spans="1:30">
      <c r="A4" s="35" t="s">
        <v>18</v>
      </c>
      <c r="B4" s="35" t="s">
        <v>19</v>
      </c>
      <c r="C4" s="35" t="s">
        <v>20</v>
      </c>
      <c r="D4" s="36">
        <v>90</v>
      </c>
      <c r="E4" s="36"/>
      <c r="F4" s="69">
        <f t="shared" ref="F4:F52" si="0">AA4/D4</f>
        <v>10.4555555555556</v>
      </c>
      <c r="G4" s="38">
        <v>660</v>
      </c>
      <c r="H4" s="39">
        <v>40</v>
      </c>
      <c r="I4" s="39">
        <v>119</v>
      </c>
      <c r="J4" s="60">
        <v>501</v>
      </c>
      <c r="K4" s="61">
        <v>748</v>
      </c>
      <c r="L4" s="61">
        <v>46</v>
      </c>
      <c r="M4" s="61">
        <v>127</v>
      </c>
      <c r="N4" s="61">
        <v>575</v>
      </c>
      <c r="O4" s="61">
        <v>789</v>
      </c>
      <c r="P4" s="61">
        <v>46</v>
      </c>
      <c r="Q4" s="61">
        <v>133</v>
      </c>
      <c r="R4" s="61">
        <f t="shared" ref="R4:R52" si="1">O4-P4-Q4</f>
        <v>610</v>
      </c>
      <c r="S4" s="61">
        <v>856</v>
      </c>
      <c r="T4" s="61"/>
      <c r="U4" s="61"/>
      <c r="V4" s="61"/>
      <c r="W4" s="61">
        <v>880</v>
      </c>
      <c r="X4" s="61">
        <v>48</v>
      </c>
      <c r="Y4" s="61">
        <v>135</v>
      </c>
      <c r="Z4" s="61">
        <f t="shared" ref="Z4:Z52" si="2">W4-X4-Y4</f>
        <v>697</v>
      </c>
      <c r="AA4" s="61">
        <v>941</v>
      </c>
      <c r="AB4" s="61">
        <v>51</v>
      </c>
      <c r="AC4" s="61">
        <v>137</v>
      </c>
      <c r="AD4" s="75">
        <f>AA4-AB4-AC4</f>
        <v>753</v>
      </c>
    </row>
    <row r="5" ht="18.95" customHeight="1" spans="1:30">
      <c r="A5" s="35" t="s">
        <v>15</v>
      </c>
      <c r="B5" s="35" t="s">
        <v>16</v>
      </c>
      <c r="C5" s="35" t="s">
        <v>17</v>
      </c>
      <c r="D5" s="36">
        <v>27</v>
      </c>
      <c r="E5" s="36"/>
      <c r="F5" s="69">
        <f t="shared" si="0"/>
        <v>9.92592592592593</v>
      </c>
      <c r="G5" s="38">
        <v>230</v>
      </c>
      <c r="H5" s="39">
        <v>38</v>
      </c>
      <c r="I5" s="39">
        <v>69</v>
      </c>
      <c r="J5" s="60">
        <v>123</v>
      </c>
      <c r="K5" s="61">
        <v>250</v>
      </c>
      <c r="L5" s="61">
        <v>43</v>
      </c>
      <c r="M5" s="61">
        <v>72</v>
      </c>
      <c r="N5" s="61">
        <v>135</v>
      </c>
      <c r="O5" s="61">
        <v>253</v>
      </c>
      <c r="P5" s="61">
        <v>43</v>
      </c>
      <c r="Q5" s="61">
        <v>72</v>
      </c>
      <c r="R5" s="61">
        <f t="shared" si="1"/>
        <v>138</v>
      </c>
      <c r="S5" s="61">
        <v>259</v>
      </c>
      <c r="T5" s="61"/>
      <c r="U5" s="61"/>
      <c r="V5" s="61"/>
      <c r="W5" s="61">
        <v>262</v>
      </c>
      <c r="X5" s="61">
        <v>44</v>
      </c>
      <c r="Y5" s="61">
        <v>73</v>
      </c>
      <c r="Z5" s="61">
        <f t="shared" si="2"/>
        <v>145</v>
      </c>
      <c r="AA5" s="61">
        <v>268</v>
      </c>
      <c r="AB5" s="61">
        <v>44</v>
      </c>
      <c r="AC5" s="61">
        <v>73</v>
      </c>
      <c r="AD5" s="75">
        <f t="shared" ref="AD5:AD36" si="3">AA5-AB5-AC5</f>
        <v>151</v>
      </c>
    </row>
    <row r="6" ht="18.95" customHeight="1" spans="1:30">
      <c r="A6" s="35" t="s">
        <v>23</v>
      </c>
      <c r="B6" s="35" t="s">
        <v>24</v>
      </c>
      <c r="C6" s="35" t="s">
        <v>25</v>
      </c>
      <c r="D6" s="36">
        <v>10</v>
      </c>
      <c r="E6" s="36">
        <v>1</v>
      </c>
      <c r="F6" s="69">
        <f t="shared" si="0"/>
        <v>8.2</v>
      </c>
      <c r="G6" s="38">
        <v>65</v>
      </c>
      <c r="H6" s="39">
        <v>1</v>
      </c>
      <c r="I6" s="39">
        <v>36</v>
      </c>
      <c r="J6" s="60">
        <v>28</v>
      </c>
      <c r="K6" s="61">
        <v>69</v>
      </c>
      <c r="L6" s="61">
        <v>5</v>
      </c>
      <c r="M6" s="61">
        <v>34</v>
      </c>
      <c r="N6" s="61">
        <v>30</v>
      </c>
      <c r="O6" s="61">
        <v>73</v>
      </c>
      <c r="P6" s="61">
        <v>7</v>
      </c>
      <c r="Q6" s="61">
        <v>34</v>
      </c>
      <c r="R6" s="61">
        <f t="shared" si="1"/>
        <v>32</v>
      </c>
      <c r="S6" s="61">
        <v>75</v>
      </c>
      <c r="T6" s="61"/>
      <c r="U6" s="61"/>
      <c r="V6" s="61"/>
      <c r="W6" s="61">
        <v>76</v>
      </c>
      <c r="X6" s="61">
        <v>8</v>
      </c>
      <c r="Y6" s="61">
        <v>35</v>
      </c>
      <c r="Z6" s="61">
        <f t="shared" si="2"/>
        <v>33</v>
      </c>
      <c r="AA6" s="61">
        <v>82</v>
      </c>
      <c r="AB6" s="61">
        <v>8</v>
      </c>
      <c r="AC6" s="61">
        <v>36</v>
      </c>
      <c r="AD6" s="75">
        <f t="shared" si="3"/>
        <v>38</v>
      </c>
    </row>
    <row r="7" ht="18.95" customHeight="1" spans="1:30">
      <c r="A7" s="35" t="s">
        <v>21</v>
      </c>
      <c r="B7" s="35" t="s">
        <v>19</v>
      </c>
      <c r="C7" s="35" t="s">
        <v>22</v>
      </c>
      <c r="D7" s="36">
        <v>80</v>
      </c>
      <c r="E7" s="36">
        <v>1</v>
      </c>
      <c r="F7" s="69">
        <f t="shared" si="0"/>
        <v>8.0875</v>
      </c>
      <c r="G7" s="38">
        <v>550</v>
      </c>
      <c r="H7" s="39">
        <v>41</v>
      </c>
      <c r="I7" s="39">
        <v>71</v>
      </c>
      <c r="J7" s="60">
        <v>438</v>
      </c>
      <c r="K7" s="61">
        <v>581</v>
      </c>
      <c r="L7" s="61">
        <v>43</v>
      </c>
      <c r="M7" s="61">
        <v>77</v>
      </c>
      <c r="N7" s="61">
        <v>461</v>
      </c>
      <c r="O7" s="61">
        <v>599</v>
      </c>
      <c r="P7" s="61">
        <v>45</v>
      </c>
      <c r="Q7" s="61">
        <v>82</v>
      </c>
      <c r="R7" s="61">
        <f t="shared" si="1"/>
        <v>472</v>
      </c>
      <c r="S7" s="61">
        <v>616</v>
      </c>
      <c r="T7" s="61"/>
      <c r="U7" s="61"/>
      <c r="V7" s="61"/>
      <c r="W7" s="61">
        <v>625</v>
      </c>
      <c r="X7" s="61">
        <v>46</v>
      </c>
      <c r="Y7" s="61">
        <v>85</v>
      </c>
      <c r="Z7" s="61">
        <f t="shared" si="2"/>
        <v>494</v>
      </c>
      <c r="AA7" s="61">
        <v>647</v>
      </c>
      <c r="AB7" s="61">
        <v>51</v>
      </c>
      <c r="AC7" s="61">
        <v>86</v>
      </c>
      <c r="AD7" s="75">
        <f t="shared" si="3"/>
        <v>510</v>
      </c>
    </row>
    <row r="8" ht="18.95" customHeight="1" spans="1:30">
      <c r="A8" s="35" t="s">
        <v>15</v>
      </c>
      <c r="B8" s="35" t="s">
        <v>16</v>
      </c>
      <c r="C8" s="35" t="s">
        <v>26</v>
      </c>
      <c r="D8" s="36">
        <v>30</v>
      </c>
      <c r="E8" s="36">
        <v>11</v>
      </c>
      <c r="F8" s="69">
        <f t="shared" si="0"/>
        <v>5.6</v>
      </c>
      <c r="G8" s="38">
        <v>150</v>
      </c>
      <c r="H8" s="39">
        <v>43</v>
      </c>
      <c r="I8" s="39">
        <v>47</v>
      </c>
      <c r="J8" s="60">
        <v>60</v>
      </c>
      <c r="K8" s="61">
        <v>156</v>
      </c>
      <c r="L8" s="61">
        <v>44</v>
      </c>
      <c r="M8" s="61">
        <v>50</v>
      </c>
      <c r="N8" s="61">
        <v>62</v>
      </c>
      <c r="O8" s="61">
        <v>157</v>
      </c>
      <c r="P8" s="61">
        <v>44</v>
      </c>
      <c r="Q8" s="61">
        <v>50</v>
      </c>
      <c r="R8" s="61">
        <f t="shared" si="1"/>
        <v>63</v>
      </c>
      <c r="S8" s="61">
        <v>161</v>
      </c>
      <c r="T8" s="61"/>
      <c r="U8" s="61"/>
      <c r="V8" s="61"/>
      <c r="W8" s="61">
        <v>164</v>
      </c>
      <c r="X8" s="61">
        <v>45</v>
      </c>
      <c r="Y8" s="61">
        <v>51</v>
      </c>
      <c r="Z8" s="61">
        <f t="shared" si="2"/>
        <v>68</v>
      </c>
      <c r="AA8" s="61">
        <v>168</v>
      </c>
      <c r="AB8" s="61">
        <v>47</v>
      </c>
      <c r="AC8" s="61">
        <v>52</v>
      </c>
      <c r="AD8" s="75">
        <f t="shared" si="3"/>
        <v>69</v>
      </c>
    </row>
    <row r="9" ht="18.95" customHeight="1" spans="1:30">
      <c r="A9" s="35" t="s">
        <v>27</v>
      </c>
      <c r="B9" s="35" t="s">
        <v>19</v>
      </c>
      <c r="C9" s="35" t="s">
        <v>28</v>
      </c>
      <c r="D9" s="36">
        <v>70</v>
      </c>
      <c r="E9" s="36"/>
      <c r="F9" s="69">
        <f t="shared" si="0"/>
        <v>5.41428571428571</v>
      </c>
      <c r="G9" s="38">
        <v>329</v>
      </c>
      <c r="H9" s="39">
        <v>32</v>
      </c>
      <c r="I9" s="39">
        <v>122</v>
      </c>
      <c r="J9" s="60">
        <v>175</v>
      </c>
      <c r="K9" s="61">
        <v>348</v>
      </c>
      <c r="L9" s="61">
        <v>34</v>
      </c>
      <c r="M9" s="61">
        <v>121</v>
      </c>
      <c r="N9" s="61">
        <v>193</v>
      </c>
      <c r="O9" s="61">
        <v>357</v>
      </c>
      <c r="P9" s="61">
        <v>34</v>
      </c>
      <c r="Q9" s="61">
        <v>119</v>
      </c>
      <c r="R9" s="61">
        <f t="shared" si="1"/>
        <v>204</v>
      </c>
      <c r="S9" s="61">
        <v>364</v>
      </c>
      <c r="T9" s="61"/>
      <c r="U9" s="61"/>
      <c r="V9" s="61"/>
      <c r="W9" s="61">
        <v>367</v>
      </c>
      <c r="X9" s="61">
        <v>33</v>
      </c>
      <c r="Y9" s="61">
        <v>122</v>
      </c>
      <c r="Z9" s="61">
        <f t="shared" si="2"/>
        <v>212</v>
      </c>
      <c r="AA9" s="61">
        <v>379</v>
      </c>
      <c r="AB9" s="61">
        <v>33</v>
      </c>
      <c r="AC9" s="61">
        <v>122</v>
      </c>
      <c r="AD9" s="75">
        <f t="shared" si="3"/>
        <v>224</v>
      </c>
    </row>
    <row r="10" ht="18.95" customHeight="1" spans="1:30">
      <c r="A10" s="35" t="s">
        <v>18</v>
      </c>
      <c r="B10" s="35" t="s">
        <v>35</v>
      </c>
      <c r="C10" s="35" t="s">
        <v>36</v>
      </c>
      <c r="D10" s="36">
        <v>8</v>
      </c>
      <c r="E10" s="36">
        <v>5</v>
      </c>
      <c r="F10" s="69">
        <f t="shared" si="0"/>
        <v>4.875</v>
      </c>
      <c r="G10" s="38">
        <v>34</v>
      </c>
      <c r="H10" s="39">
        <v>10</v>
      </c>
      <c r="I10" s="39">
        <v>16</v>
      </c>
      <c r="J10" s="60">
        <v>8</v>
      </c>
      <c r="K10" s="61">
        <v>33</v>
      </c>
      <c r="L10" s="61">
        <v>10</v>
      </c>
      <c r="M10" s="61">
        <v>14</v>
      </c>
      <c r="N10" s="61">
        <v>9</v>
      </c>
      <c r="O10" s="61">
        <v>35</v>
      </c>
      <c r="P10" s="61">
        <v>10</v>
      </c>
      <c r="Q10" s="61">
        <v>14</v>
      </c>
      <c r="R10" s="61">
        <f t="shared" si="1"/>
        <v>11</v>
      </c>
      <c r="S10" s="61">
        <v>36</v>
      </c>
      <c r="T10" s="61"/>
      <c r="U10" s="61"/>
      <c r="V10" s="61"/>
      <c r="W10" s="61">
        <v>38</v>
      </c>
      <c r="X10" s="61">
        <v>10</v>
      </c>
      <c r="Y10" s="61">
        <v>14</v>
      </c>
      <c r="Z10" s="61">
        <f t="shared" si="2"/>
        <v>14</v>
      </c>
      <c r="AA10" s="61">
        <v>39</v>
      </c>
      <c r="AB10" s="61">
        <v>10</v>
      </c>
      <c r="AC10" s="61">
        <v>14</v>
      </c>
      <c r="AD10" s="75">
        <f t="shared" si="3"/>
        <v>15</v>
      </c>
    </row>
    <row r="11" ht="18.95" customHeight="1" spans="1:30">
      <c r="A11" s="35" t="s">
        <v>29</v>
      </c>
      <c r="B11" s="35" t="s">
        <v>30</v>
      </c>
      <c r="C11" s="35" t="s">
        <v>31</v>
      </c>
      <c r="D11" s="36">
        <v>15</v>
      </c>
      <c r="E11" s="36"/>
      <c r="F11" s="69">
        <f t="shared" si="0"/>
        <v>4.73333333333333</v>
      </c>
      <c r="G11" s="38">
        <v>64</v>
      </c>
      <c r="H11" s="39">
        <v>10</v>
      </c>
      <c r="I11" s="39">
        <v>24</v>
      </c>
      <c r="J11" s="60">
        <v>30</v>
      </c>
      <c r="K11" s="61">
        <v>68</v>
      </c>
      <c r="L11" s="61">
        <v>11</v>
      </c>
      <c r="M11" s="61">
        <v>25</v>
      </c>
      <c r="N11" s="61">
        <v>32</v>
      </c>
      <c r="O11" s="61">
        <v>68</v>
      </c>
      <c r="P11" s="61">
        <v>11</v>
      </c>
      <c r="Q11" s="61">
        <v>25</v>
      </c>
      <c r="R11" s="61">
        <f t="shared" si="1"/>
        <v>32</v>
      </c>
      <c r="S11" s="61">
        <v>69</v>
      </c>
      <c r="T11" s="61"/>
      <c r="U11" s="61"/>
      <c r="V11" s="61"/>
      <c r="W11" s="61">
        <v>69</v>
      </c>
      <c r="X11" s="61">
        <v>11</v>
      </c>
      <c r="Y11" s="61">
        <v>25</v>
      </c>
      <c r="Z11" s="61">
        <f t="shared" si="2"/>
        <v>33</v>
      </c>
      <c r="AA11" s="61">
        <v>71</v>
      </c>
      <c r="AB11" s="61">
        <v>11</v>
      </c>
      <c r="AC11" s="61">
        <v>25</v>
      </c>
      <c r="AD11" s="75">
        <f t="shared" si="3"/>
        <v>35</v>
      </c>
    </row>
    <row r="12" ht="18.95" customHeight="1" spans="1:30">
      <c r="A12" s="35" t="s">
        <v>21</v>
      </c>
      <c r="B12" s="35" t="s">
        <v>16</v>
      </c>
      <c r="C12" s="35" t="s">
        <v>34</v>
      </c>
      <c r="D12" s="36">
        <v>25</v>
      </c>
      <c r="E12" s="36"/>
      <c r="F12" s="69">
        <f t="shared" si="0"/>
        <v>4.36</v>
      </c>
      <c r="G12" s="38">
        <v>104</v>
      </c>
      <c r="H12" s="39">
        <v>19</v>
      </c>
      <c r="I12" s="39">
        <v>5</v>
      </c>
      <c r="J12" s="60">
        <v>80</v>
      </c>
      <c r="K12" s="61">
        <v>109</v>
      </c>
      <c r="L12" s="61">
        <v>19</v>
      </c>
      <c r="M12" s="61">
        <v>4</v>
      </c>
      <c r="N12" s="61">
        <v>86</v>
      </c>
      <c r="O12" s="61">
        <v>111</v>
      </c>
      <c r="P12" s="61">
        <v>18</v>
      </c>
      <c r="Q12" s="61">
        <v>3</v>
      </c>
      <c r="R12" s="61">
        <f t="shared" si="1"/>
        <v>90</v>
      </c>
      <c r="S12" s="61">
        <v>111</v>
      </c>
      <c r="T12" s="61"/>
      <c r="U12" s="61"/>
      <c r="V12" s="61"/>
      <c r="W12" s="61">
        <v>112</v>
      </c>
      <c r="X12" s="61">
        <v>18</v>
      </c>
      <c r="Y12" s="61">
        <v>3</v>
      </c>
      <c r="Z12" s="61">
        <f t="shared" si="2"/>
        <v>91</v>
      </c>
      <c r="AA12" s="61">
        <v>109</v>
      </c>
      <c r="AB12" s="61">
        <v>15</v>
      </c>
      <c r="AC12" s="61">
        <v>3</v>
      </c>
      <c r="AD12" s="75">
        <f t="shared" si="3"/>
        <v>91</v>
      </c>
    </row>
    <row r="13" ht="18.95" customHeight="1" spans="1:30">
      <c r="A13" s="35" t="s">
        <v>41</v>
      </c>
      <c r="B13" s="35" t="s">
        <v>19</v>
      </c>
      <c r="C13" s="40" t="s">
        <v>42</v>
      </c>
      <c r="D13" s="36">
        <v>10</v>
      </c>
      <c r="E13" s="36"/>
      <c r="F13" s="69">
        <f t="shared" si="0"/>
        <v>4.3</v>
      </c>
      <c r="G13" s="41">
        <v>38</v>
      </c>
      <c r="H13" s="39">
        <v>5</v>
      </c>
      <c r="I13" s="39">
        <v>24</v>
      </c>
      <c r="J13" s="60">
        <v>9</v>
      </c>
      <c r="K13" s="61">
        <v>38</v>
      </c>
      <c r="L13" s="61">
        <v>5</v>
      </c>
      <c r="M13" s="61">
        <v>24</v>
      </c>
      <c r="N13" s="61">
        <v>9</v>
      </c>
      <c r="O13" s="61">
        <v>39</v>
      </c>
      <c r="P13" s="61">
        <v>5</v>
      </c>
      <c r="Q13" s="61">
        <v>24</v>
      </c>
      <c r="R13" s="61">
        <f t="shared" si="1"/>
        <v>10</v>
      </c>
      <c r="S13" s="61">
        <v>41</v>
      </c>
      <c r="T13" s="61"/>
      <c r="U13" s="61"/>
      <c r="V13" s="61"/>
      <c r="W13" s="61">
        <v>40</v>
      </c>
      <c r="X13" s="61">
        <v>5</v>
      </c>
      <c r="Y13" s="61">
        <v>24</v>
      </c>
      <c r="Z13" s="61">
        <f t="shared" si="2"/>
        <v>11</v>
      </c>
      <c r="AA13" s="61">
        <v>43</v>
      </c>
      <c r="AB13" s="61">
        <v>7</v>
      </c>
      <c r="AC13" s="61">
        <v>24</v>
      </c>
      <c r="AD13" s="75">
        <f t="shared" si="3"/>
        <v>12</v>
      </c>
    </row>
    <row r="14" ht="18.95" customHeight="1" spans="1:30">
      <c r="A14" s="35" t="s">
        <v>32</v>
      </c>
      <c r="B14" s="35" t="s">
        <v>30</v>
      </c>
      <c r="C14" s="35" t="s">
        <v>33</v>
      </c>
      <c r="D14" s="36">
        <v>8</v>
      </c>
      <c r="E14" s="36">
        <v>1</v>
      </c>
      <c r="F14" s="69">
        <f t="shared" si="0"/>
        <v>4.25</v>
      </c>
      <c r="G14" s="38">
        <v>34</v>
      </c>
      <c r="H14" s="39">
        <v>7</v>
      </c>
      <c r="I14" s="39">
        <v>14</v>
      </c>
      <c r="J14" s="60">
        <v>13</v>
      </c>
      <c r="K14" s="61">
        <v>36</v>
      </c>
      <c r="L14" s="61">
        <v>8</v>
      </c>
      <c r="M14" s="61">
        <v>14</v>
      </c>
      <c r="N14" s="61">
        <v>14</v>
      </c>
      <c r="O14" s="61">
        <v>38</v>
      </c>
      <c r="P14" s="61">
        <v>10</v>
      </c>
      <c r="Q14" s="61">
        <v>14</v>
      </c>
      <c r="R14" s="61">
        <f t="shared" si="1"/>
        <v>14</v>
      </c>
      <c r="S14" s="61">
        <v>37</v>
      </c>
      <c r="T14" s="61"/>
      <c r="U14" s="61"/>
      <c r="V14" s="61"/>
      <c r="W14" s="61">
        <v>36</v>
      </c>
      <c r="X14" s="61">
        <v>10</v>
      </c>
      <c r="Y14" s="61">
        <v>13</v>
      </c>
      <c r="Z14" s="61">
        <f t="shared" si="2"/>
        <v>13</v>
      </c>
      <c r="AA14" s="61">
        <v>34</v>
      </c>
      <c r="AB14" s="61">
        <v>10</v>
      </c>
      <c r="AC14" s="61">
        <v>12</v>
      </c>
      <c r="AD14" s="75">
        <f t="shared" si="3"/>
        <v>12</v>
      </c>
    </row>
    <row r="15" ht="18.95" customHeight="1" spans="1:30">
      <c r="A15" s="35" t="s">
        <v>39</v>
      </c>
      <c r="B15" s="35" t="s">
        <v>30</v>
      </c>
      <c r="C15" s="35" t="s">
        <v>40</v>
      </c>
      <c r="D15" s="36">
        <v>10</v>
      </c>
      <c r="E15" s="36">
        <v>2</v>
      </c>
      <c r="F15" s="69">
        <f t="shared" si="0"/>
        <v>4.1</v>
      </c>
      <c r="G15" s="41">
        <v>31</v>
      </c>
      <c r="H15" s="39">
        <v>14</v>
      </c>
      <c r="I15" s="39">
        <v>14</v>
      </c>
      <c r="J15" s="60">
        <v>3</v>
      </c>
      <c r="K15" s="61">
        <v>38</v>
      </c>
      <c r="L15" s="61">
        <v>19</v>
      </c>
      <c r="M15" s="61">
        <v>15</v>
      </c>
      <c r="N15" s="61">
        <v>4</v>
      </c>
      <c r="O15" s="61">
        <v>40</v>
      </c>
      <c r="P15" s="61">
        <v>19</v>
      </c>
      <c r="Q15" s="61">
        <v>15</v>
      </c>
      <c r="R15" s="61">
        <f t="shared" si="1"/>
        <v>6</v>
      </c>
      <c r="S15" s="61">
        <v>40</v>
      </c>
      <c r="T15" s="61"/>
      <c r="U15" s="61"/>
      <c r="V15" s="61"/>
      <c r="W15" s="61">
        <v>41</v>
      </c>
      <c r="X15" s="61">
        <v>20</v>
      </c>
      <c r="Y15" s="61">
        <v>15</v>
      </c>
      <c r="Z15" s="61">
        <f t="shared" si="2"/>
        <v>6</v>
      </c>
      <c r="AA15" s="61">
        <v>41</v>
      </c>
      <c r="AB15" s="61">
        <v>20</v>
      </c>
      <c r="AC15" s="61">
        <v>15</v>
      </c>
      <c r="AD15" s="75">
        <f t="shared" si="3"/>
        <v>6</v>
      </c>
    </row>
    <row r="16" ht="18.95" customHeight="1" spans="1:30">
      <c r="A16" s="35" t="s">
        <v>37</v>
      </c>
      <c r="B16" s="35" t="s">
        <v>19</v>
      </c>
      <c r="C16" s="40" t="s">
        <v>38</v>
      </c>
      <c r="D16" s="36">
        <v>10</v>
      </c>
      <c r="E16" s="36">
        <v>3</v>
      </c>
      <c r="F16" s="69">
        <f t="shared" si="0"/>
        <v>4</v>
      </c>
      <c r="G16" s="38">
        <v>36</v>
      </c>
      <c r="H16" s="39">
        <v>11</v>
      </c>
      <c r="I16" s="39">
        <v>15</v>
      </c>
      <c r="J16" s="60">
        <v>10</v>
      </c>
      <c r="K16" s="61">
        <v>39</v>
      </c>
      <c r="L16" s="61">
        <v>12</v>
      </c>
      <c r="M16" s="61">
        <v>17</v>
      </c>
      <c r="N16" s="61">
        <v>10</v>
      </c>
      <c r="O16" s="61">
        <v>38</v>
      </c>
      <c r="P16" s="61">
        <v>11</v>
      </c>
      <c r="Q16" s="61">
        <v>17</v>
      </c>
      <c r="R16" s="61">
        <f t="shared" si="1"/>
        <v>10</v>
      </c>
      <c r="S16" s="61">
        <v>38</v>
      </c>
      <c r="T16" s="61"/>
      <c r="U16" s="61"/>
      <c r="V16" s="61"/>
      <c r="W16" s="61">
        <v>40</v>
      </c>
      <c r="X16" s="61">
        <v>11</v>
      </c>
      <c r="Y16" s="61">
        <v>17</v>
      </c>
      <c r="Z16" s="61">
        <f t="shared" si="2"/>
        <v>12</v>
      </c>
      <c r="AA16" s="61">
        <v>40</v>
      </c>
      <c r="AB16" s="61">
        <v>11</v>
      </c>
      <c r="AC16" s="61">
        <v>17</v>
      </c>
      <c r="AD16" s="75">
        <f t="shared" si="3"/>
        <v>12</v>
      </c>
    </row>
    <row r="17" ht="18.95" customHeight="1" spans="1:30">
      <c r="A17" s="35" t="s">
        <v>37</v>
      </c>
      <c r="B17" s="35" t="s">
        <v>35</v>
      </c>
      <c r="C17" s="35" t="s">
        <v>44</v>
      </c>
      <c r="D17" s="36">
        <v>15</v>
      </c>
      <c r="E17" s="36">
        <v>5</v>
      </c>
      <c r="F17" s="69">
        <f t="shared" si="0"/>
        <v>3.66666666666667</v>
      </c>
      <c r="G17" s="38">
        <v>42</v>
      </c>
      <c r="H17" s="39">
        <v>2</v>
      </c>
      <c r="I17" s="39">
        <v>24</v>
      </c>
      <c r="J17" s="60">
        <v>16</v>
      </c>
      <c r="K17" s="61">
        <v>49</v>
      </c>
      <c r="L17" s="61">
        <v>4</v>
      </c>
      <c r="M17" s="61">
        <v>26</v>
      </c>
      <c r="N17" s="61">
        <v>19</v>
      </c>
      <c r="O17" s="61">
        <v>51</v>
      </c>
      <c r="P17" s="61">
        <v>5</v>
      </c>
      <c r="Q17" s="61">
        <v>27</v>
      </c>
      <c r="R17" s="61">
        <f t="shared" si="1"/>
        <v>19</v>
      </c>
      <c r="S17" s="61">
        <v>52</v>
      </c>
      <c r="T17" s="61"/>
      <c r="U17" s="61"/>
      <c r="V17" s="61"/>
      <c r="W17" s="61">
        <v>53</v>
      </c>
      <c r="X17" s="61">
        <v>5</v>
      </c>
      <c r="Y17" s="61">
        <v>28</v>
      </c>
      <c r="Z17" s="61">
        <f t="shared" si="2"/>
        <v>20</v>
      </c>
      <c r="AA17" s="61">
        <v>55</v>
      </c>
      <c r="AB17" s="61">
        <v>5</v>
      </c>
      <c r="AC17" s="61">
        <v>28</v>
      </c>
      <c r="AD17" s="75">
        <f t="shared" si="3"/>
        <v>22</v>
      </c>
    </row>
    <row r="18" ht="18.95" customHeight="1" spans="1:30">
      <c r="A18" s="35" t="s">
        <v>45</v>
      </c>
      <c r="B18" s="35" t="s">
        <v>16</v>
      </c>
      <c r="C18" s="35" t="s">
        <v>46</v>
      </c>
      <c r="D18" s="36">
        <v>10</v>
      </c>
      <c r="E18" s="36">
        <v>2</v>
      </c>
      <c r="F18" s="69">
        <f t="shared" si="0"/>
        <v>3.6</v>
      </c>
      <c r="G18" s="38">
        <v>30</v>
      </c>
      <c r="H18" s="39">
        <v>15</v>
      </c>
      <c r="I18" s="39">
        <v>7</v>
      </c>
      <c r="J18" s="60">
        <v>8</v>
      </c>
      <c r="K18" s="61">
        <v>31</v>
      </c>
      <c r="L18" s="61">
        <v>16</v>
      </c>
      <c r="M18" s="61">
        <v>5</v>
      </c>
      <c r="N18" s="61">
        <v>10</v>
      </c>
      <c r="O18" s="61">
        <v>33</v>
      </c>
      <c r="P18" s="61">
        <v>17</v>
      </c>
      <c r="Q18" s="61">
        <v>5</v>
      </c>
      <c r="R18" s="61">
        <f t="shared" si="1"/>
        <v>11</v>
      </c>
      <c r="S18" s="61">
        <v>34</v>
      </c>
      <c r="T18" s="61"/>
      <c r="U18" s="61"/>
      <c r="V18" s="61"/>
      <c r="W18" s="61">
        <v>34</v>
      </c>
      <c r="X18" s="61">
        <v>17</v>
      </c>
      <c r="Y18" s="61">
        <v>5</v>
      </c>
      <c r="Z18" s="61">
        <f t="shared" si="2"/>
        <v>12</v>
      </c>
      <c r="AA18" s="61">
        <v>36</v>
      </c>
      <c r="AB18" s="61">
        <v>17</v>
      </c>
      <c r="AC18" s="61">
        <v>5</v>
      </c>
      <c r="AD18" s="75">
        <f t="shared" si="3"/>
        <v>14</v>
      </c>
    </row>
    <row r="19" ht="18.95" customHeight="1" spans="1:30">
      <c r="A19" s="35" t="s">
        <v>32</v>
      </c>
      <c r="B19" s="35" t="s">
        <v>16</v>
      </c>
      <c r="C19" s="40" t="s">
        <v>43</v>
      </c>
      <c r="D19" s="36">
        <v>10</v>
      </c>
      <c r="E19" s="36">
        <v>2</v>
      </c>
      <c r="F19" s="69">
        <f t="shared" si="0"/>
        <v>3.3</v>
      </c>
      <c r="G19" s="38">
        <v>32</v>
      </c>
      <c r="H19" s="39">
        <v>10</v>
      </c>
      <c r="I19" s="39">
        <v>10</v>
      </c>
      <c r="J19" s="60">
        <v>12</v>
      </c>
      <c r="K19" s="61">
        <v>33</v>
      </c>
      <c r="L19" s="61">
        <v>10</v>
      </c>
      <c r="M19" s="61">
        <v>10</v>
      </c>
      <c r="N19" s="61">
        <v>13</v>
      </c>
      <c r="O19" s="61">
        <v>33</v>
      </c>
      <c r="P19" s="61">
        <v>10</v>
      </c>
      <c r="Q19" s="61">
        <v>10</v>
      </c>
      <c r="R19" s="61">
        <f t="shared" si="1"/>
        <v>13</v>
      </c>
      <c r="S19" s="61">
        <v>33</v>
      </c>
      <c r="T19" s="61"/>
      <c r="U19" s="61"/>
      <c r="V19" s="61"/>
      <c r="W19" s="61">
        <v>33</v>
      </c>
      <c r="X19" s="61">
        <v>10</v>
      </c>
      <c r="Y19" s="61">
        <v>10</v>
      </c>
      <c r="Z19" s="61">
        <f t="shared" si="2"/>
        <v>13</v>
      </c>
      <c r="AA19" s="61">
        <v>33</v>
      </c>
      <c r="AB19" s="61">
        <v>10</v>
      </c>
      <c r="AC19" s="61">
        <v>10</v>
      </c>
      <c r="AD19" s="75">
        <f t="shared" si="3"/>
        <v>13</v>
      </c>
    </row>
    <row r="20" ht="18.95" customHeight="1" spans="1:30">
      <c r="A20" s="35" t="s">
        <v>41</v>
      </c>
      <c r="B20" s="35" t="s">
        <v>30</v>
      </c>
      <c r="C20" s="35" t="s">
        <v>52</v>
      </c>
      <c r="D20" s="36">
        <v>10</v>
      </c>
      <c r="E20" s="36"/>
      <c r="F20" s="69">
        <f t="shared" si="0"/>
        <v>3.2</v>
      </c>
      <c r="G20" s="41">
        <v>23</v>
      </c>
      <c r="H20" s="39">
        <v>5</v>
      </c>
      <c r="I20" s="39">
        <v>10</v>
      </c>
      <c r="J20" s="60">
        <v>8</v>
      </c>
      <c r="K20" s="61">
        <v>26</v>
      </c>
      <c r="L20" s="61">
        <v>5</v>
      </c>
      <c r="M20" s="61">
        <v>10</v>
      </c>
      <c r="N20" s="61">
        <v>11</v>
      </c>
      <c r="O20" s="61">
        <v>27</v>
      </c>
      <c r="P20" s="61">
        <v>5</v>
      </c>
      <c r="Q20" s="61">
        <v>10</v>
      </c>
      <c r="R20" s="61">
        <f t="shared" si="1"/>
        <v>12</v>
      </c>
      <c r="S20" s="61">
        <v>29</v>
      </c>
      <c r="T20" s="61"/>
      <c r="U20" s="61"/>
      <c r="V20" s="61"/>
      <c r="W20" s="61">
        <v>29</v>
      </c>
      <c r="X20" s="61">
        <v>5</v>
      </c>
      <c r="Y20" s="61">
        <v>10</v>
      </c>
      <c r="Z20" s="61">
        <f t="shared" si="2"/>
        <v>14</v>
      </c>
      <c r="AA20" s="61">
        <v>32</v>
      </c>
      <c r="AB20" s="61">
        <v>5</v>
      </c>
      <c r="AC20" s="61">
        <v>10</v>
      </c>
      <c r="AD20" s="75">
        <f t="shared" si="3"/>
        <v>17</v>
      </c>
    </row>
    <row r="21" ht="18.95" customHeight="1" spans="1:30">
      <c r="A21" s="35" t="s">
        <v>41</v>
      </c>
      <c r="B21" s="35" t="s">
        <v>19</v>
      </c>
      <c r="C21" s="42" t="s">
        <v>49</v>
      </c>
      <c r="D21" s="36">
        <v>10</v>
      </c>
      <c r="E21" s="36"/>
      <c r="F21" s="69">
        <f t="shared" si="0"/>
        <v>3.1</v>
      </c>
      <c r="G21" s="41">
        <v>28</v>
      </c>
      <c r="H21" s="39">
        <v>1</v>
      </c>
      <c r="I21" s="39">
        <v>16</v>
      </c>
      <c r="J21" s="60">
        <v>11</v>
      </c>
      <c r="K21" s="61">
        <v>27</v>
      </c>
      <c r="L21" s="61">
        <v>1</v>
      </c>
      <c r="M21" s="61">
        <v>16</v>
      </c>
      <c r="N21" s="61">
        <v>10</v>
      </c>
      <c r="O21" s="61">
        <v>29</v>
      </c>
      <c r="P21" s="61">
        <v>2</v>
      </c>
      <c r="Q21" s="61">
        <v>16</v>
      </c>
      <c r="R21" s="61">
        <f t="shared" si="1"/>
        <v>11</v>
      </c>
      <c r="S21" s="61">
        <v>31</v>
      </c>
      <c r="T21" s="61"/>
      <c r="U21" s="61"/>
      <c r="V21" s="61"/>
      <c r="W21" s="61">
        <v>31</v>
      </c>
      <c r="X21" s="61">
        <v>2</v>
      </c>
      <c r="Y21" s="61">
        <v>17</v>
      </c>
      <c r="Z21" s="61">
        <f t="shared" si="2"/>
        <v>12</v>
      </c>
      <c r="AA21" s="61">
        <v>31</v>
      </c>
      <c r="AB21" s="61">
        <v>2</v>
      </c>
      <c r="AC21" s="61">
        <v>17</v>
      </c>
      <c r="AD21" s="75">
        <f t="shared" si="3"/>
        <v>12</v>
      </c>
    </row>
    <row r="22" ht="18.95" customHeight="1" spans="1:30">
      <c r="A22" s="35" t="s">
        <v>53</v>
      </c>
      <c r="B22" s="35" t="s">
        <v>30</v>
      </c>
      <c r="C22" s="35" t="s">
        <v>59</v>
      </c>
      <c r="D22" s="36">
        <v>15</v>
      </c>
      <c r="E22" s="36">
        <v>0</v>
      </c>
      <c r="F22" s="69">
        <f t="shared" si="0"/>
        <v>3.06666666666667</v>
      </c>
      <c r="G22" s="41">
        <v>28</v>
      </c>
      <c r="H22" s="39">
        <v>15</v>
      </c>
      <c r="I22" s="39">
        <v>3</v>
      </c>
      <c r="J22" s="60">
        <v>10</v>
      </c>
      <c r="K22" s="61">
        <v>31</v>
      </c>
      <c r="L22" s="61">
        <v>15</v>
      </c>
      <c r="M22" s="61">
        <v>4</v>
      </c>
      <c r="N22" s="61">
        <v>12</v>
      </c>
      <c r="O22" s="61">
        <v>37</v>
      </c>
      <c r="P22" s="61">
        <v>16</v>
      </c>
      <c r="Q22" s="61">
        <v>5</v>
      </c>
      <c r="R22" s="61">
        <f t="shared" si="1"/>
        <v>16</v>
      </c>
      <c r="S22" s="61">
        <v>40</v>
      </c>
      <c r="T22" s="61"/>
      <c r="U22" s="61"/>
      <c r="V22" s="61"/>
      <c r="W22" s="61">
        <v>42</v>
      </c>
      <c r="X22" s="61">
        <v>20</v>
      </c>
      <c r="Y22" s="61">
        <v>6</v>
      </c>
      <c r="Z22" s="61">
        <f t="shared" si="2"/>
        <v>16</v>
      </c>
      <c r="AA22" s="61">
        <v>46</v>
      </c>
      <c r="AB22" s="61">
        <v>20</v>
      </c>
      <c r="AC22" s="61">
        <v>9</v>
      </c>
      <c r="AD22" s="75">
        <f t="shared" si="3"/>
        <v>17</v>
      </c>
    </row>
    <row r="23" ht="18.95" customHeight="1" spans="1:30">
      <c r="A23" s="35" t="s">
        <v>47</v>
      </c>
      <c r="B23" s="35" t="s">
        <v>30</v>
      </c>
      <c r="C23" s="35" t="s">
        <v>48</v>
      </c>
      <c r="D23" s="36">
        <v>40</v>
      </c>
      <c r="E23" s="36">
        <v>6</v>
      </c>
      <c r="F23" s="43">
        <f t="shared" si="0"/>
        <v>2.975</v>
      </c>
      <c r="G23" s="38">
        <v>105</v>
      </c>
      <c r="H23" s="39">
        <v>49</v>
      </c>
      <c r="I23" s="39">
        <v>39</v>
      </c>
      <c r="J23" s="60">
        <v>17</v>
      </c>
      <c r="K23" s="61">
        <v>110</v>
      </c>
      <c r="L23" s="61">
        <v>50</v>
      </c>
      <c r="M23" s="61">
        <v>41</v>
      </c>
      <c r="N23" s="61">
        <v>19</v>
      </c>
      <c r="O23" s="61">
        <v>115</v>
      </c>
      <c r="P23" s="61">
        <v>51</v>
      </c>
      <c r="Q23" s="61">
        <v>43</v>
      </c>
      <c r="R23" s="61">
        <f t="shared" si="1"/>
        <v>21</v>
      </c>
      <c r="S23" s="61">
        <v>117</v>
      </c>
      <c r="T23" s="61"/>
      <c r="U23" s="61"/>
      <c r="V23" s="61"/>
      <c r="W23" s="61">
        <v>117</v>
      </c>
      <c r="X23" s="61">
        <v>51</v>
      </c>
      <c r="Y23" s="61">
        <v>43</v>
      </c>
      <c r="Z23" s="61">
        <f t="shared" si="2"/>
        <v>23</v>
      </c>
      <c r="AA23" s="61">
        <v>119</v>
      </c>
      <c r="AB23" s="61">
        <v>52</v>
      </c>
      <c r="AC23" s="61">
        <v>43</v>
      </c>
      <c r="AD23" s="75">
        <f t="shared" si="3"/>
        <v>24</v>
      </c>
    </row>
    <row r="24" ht="18.95" customHeight="1" spans="1:30">
      <c r="A24" s="35" t="s">
        <v>47</v>
      </c>
      <c r="B24" s="35" t="s">
        <v>60</v>
      </c>
      <c r="C24" s="40" t="s">
        <v>61</v>
      </c>
      <c r="D24" s="36">
        <v>10</v>
      </c>
      <c r="E24" s="36"/>
      <c r="F24" s="43">
        <f t="shared" si="0"/>
        <v>2.6</v>
      </c>
      <c r="G24" s="41">
        <v>19</v>
      </c>
      <c r="H24" s="39">
        <v>12</v>
      </c>
      <c r="I24" s="39"/>
      <c r="J24" s="60">
        <v>7</v>
      </c>
      <c r="K24" s="61">
        <v>20</v>
      </c>
      <c r="L24" s="61">
        <v>13</v>
      </c>
      <c r="M24" s="61"/>
      <c r="N24" s="61">
        <v>7</v>
      </c>
      <c r="O24" s="61">
        <v>20</v>
      </c>
      <c r="P24" s="61">
        <v>13</v>
      </c>
      <c r="Q24" s="61"/>
      <c r="R24" s="61">
        <f t="shared" si="1"/>
        <v>7</v>
      </c>
      <c r="S24" s="61">
        <v>23</v>
      </c>
      <c r="T24" s="61"/>
      <c r="U24" s="61"/>
      <c r="V24" s="61"/>
      <c r="W24" s="61">
        <v>24</v>
      </c>
      <c r="X24" s="61">
        <v>14</v>
      </c>
      <c r="Y24" s="61"/>
      <c r="Z24" s="61">
        <f t="shared" si="2"/>
        <v>10</v>
      </c>
      <c r="AA24" s="61">
        <v>26</v>
      </c>
      <c r="AB24" s="61">
        <v>14</v>
      </c>
      <c r="AC24" s="61"/>
      <c r="AD24" s="75">
        <f t="shared" si="3"/>
        <v>12</v>
      </c>
    </row>
    <row r="25" ht="18.95" customHeight="1" spans="1:30">
      <c r="A25" s="35" t="s">
        <v>55</v>
      </c>
      <c r="B25" s="35" t="s">
        <v>19</v>
      </c>
      <c r="C25" s="35" t="s">
        <v>56</v>
      </c>
      <c r="D25" s="36">
        <v>37</v>
      </c>
      <c r="E25" s="36">
        <v>5</v>
      </c>
      <c r="F25" s="43">
        <f t="shared" si="0"/>
        <v>2.56756756756757</v>
      </c>
      <c r="G25" s="38">
        <v>75</v>
      </c>
      <c r="H25" s="39">
        <v>28</v>
      </c>
      <c r="I25" s="39">
        <v>11</v>
      </c>
      <c r="J25" s="60">
        <v>36</v>
      </c>
      <c r="K25" s="61">
        <v>79</v>
      </c>
      <c r="L25" s="61">
        <v>30</v>
      </c>
      <c r="M25" s="61">
        <v>11</v>
      </c>
      <c r="N25" s="61">
        <v>38</v>
      </c>
      <c r="O25" s="61">
        <v>84</v>
      </c>
      <c r="P25" s="61">
        <v>30</v>
      </c>
      <c r="Q25" s="61">
        <v>12</v>
      </c>
      <c r="R25" s="61">
        <f t="shared" si="1"/>
        <v>42</v>
      </c>
      <c r="S25" s="61">
        <v>90</v>
      </c>
      <c r="T25" s="61"/>
      <c r="U25" s="61"/>
      <c r="V25" s="61"/>
      <c r="W25" s="61">
        <v>91</v>
      </c>
      <c r="X25" s="61">
        <v>32</v>
      </c>
      <c r="Y25" s="61">
        <v>12</v>
      </c>
      <c r="Z25" s="61">
        <f t="shared" si="2"/>
        <v>47</v>
      </c>
      <c r="AA25" s="61">
        <v>95</v>
      </c>
      <c r="AB25" s="61">
        <v>35</v>
      </c>
      <c r="AC25" s="61">
        <v>12</v>
      </c>
      <c r="AD25" s="75">
        <f t="shared" si="3"/>
        <v>48</v>
      </c>
    </row>
    <row r="26" ht="18.95" customHeight="1" spans="1:30">
      <c r="A26" s="35" t="s">
        <v>57</v>
      </c>
      <c r="B26" s="35" t="s">
        <v>19</v>
      </c>
      <c r="C26" s="35" t="s">
        <v>58</v>
      </c>
      <c r="D26" s="36">
        <v>45</v>
      </c>
      <c r="E26" s="36"/>
      <c r="F26" s="43">
        <f t="shared" si="0"/>
        <v>2.53333333333333</v>
      </c>
      <c r="G26" s="38">
        <v>86</v>
      </c>
      <c r="H26" s="39">
        <v>9</v>
      </c>
      <c r="I26" s="39">
        <v>40</v>
      </c>
      <c r="J26" s="60">
        <v>37</v>
      </c>
      <c r="K26" s="61">
        <v>94</v>
      </c>
      <c r="L26" s="61">
        <v>9</v>
      </c>
      <c r="M26" s="61">
        <v>44</v>
      </c>
      <c r="N26" s="61">
        <v>41</v>
      </c>
      <c r="O26" s="61">
        <v>101</v>
      </c>
      <c r="P26" s="61">
        <v>9</v>
      </c>
      <c r="Q26" s="61">
        <v>42</v>
      </c>
      <c r="R26" s="61">
        <f t="shared" si="1"/>
        <v>50</v>
      </c>
      <c r="S26" s="61">
        <v>107</v>
      </c>
      <c r="T26" s="61">
        <v>110</v>
      </c>
      <c r="U26" s="61"/>
      <c r="V26" s="61"/>
      <c r="W26" s="61">
        <v>110</v>
      </c>
      <c r="X26" s="61">
        <v>10</v>
      </c>
      <c r="Y26" s="61">
        <v>44</v>
      </c>
      <c r="Z26" s="61">
        <f t="shared" si="2"/>
        <v>56</v>
      </c>
      <c r="AA26" s="61">
        <v>114</v>
      </c>
      <c r="AB26" s="61">
        <v>10</v>
      </c>
      <c r="AC26" s="61">
        <v>44</v>
      </c>
      <c r="AD26" s="75">
        <f t="shared" si="3"/>
        <v>60</v>
      </c>
    </row>
    <row r="27" ht="18.95" customHeight="1" spans="1:30">
      <c r="A27" s="35" t="s">
        <v>53</v>
      </c>
      <c r="B27" s="35" t="s">
        <v>30</v>
      </c>
      <c r="C27" s="35" t="s">
        <v>54</v>
      </c>
      <c r="D27" s="36">
        <v>95</v>
      </c>
      <c r="E27" s="36">
        <v>30</v>
      </c>
      <c r="F27" s="43">
        <f t="shared" si="0"/>
        <v>2.48421052631579</v>
      </c>
      <c r="G27" s="44">
        <v>207</v>
      </c>
      <c r="H27" s="39">
        <v>159</v>
      </c>
      <c r="I27" s="39">
        <v>22</v>
      </c>
      <c r="J27" s="60">
        <v>26</v>
      </c>
      <c r="K27" s="61">
        <v>219</v>
      </c>
      <c r="L27" s="61">
        <v>164</v>
      </c>
      <c r="M27" s="61">
        <v>22</v>
      </c>
      <c r="N27" s="61">
        <v>33</v>
      </c>
      <c r="O27" s="61">
        <v>227</v>
      </c>
      <c r="P27" s="61">
        <v>168</v>
      </c>
      <c r="Q27" s="61">
        <v>22</v>
      </c>
      <c r="R27" s="61">
        <f t="shared" si="1"/>
        <v>37</v>
      </c>
      <c r="S27" s="61">
        <v>229</v>
      </c>
      <c r="T27" s="61"/>
      <c r="U27" s="61"/>
      <c r="V27" s="61"/>
      <c r="W27" s="61">
        <v>232</v>
      </c>
      <c r="X27" s="61">
        <v>170</v>
      </c>
      <c r="Y27" s="61">
        <v>21</v>
      </c>
      <c r="Z27" s="61">
        <f t="shared" si="2"/>
        <v>41</v>
      </c>
      <c r="AA27" s="61">
        <v>236</v>
      </c>
      <c r="AB27" s="61">
        <v>174</v>
      </c>
      <c r="AC27" s="61">
        <v>19</v>
      </c>
      <c r="AD27" s="75">
        <f t="shared" si="3"/>
        <v>43</v>
      </c>
    </row>
    <row r="28" ht="18.95" customHeight="1" spans="1:30">
      <c r="A28" s="35" t="s">
        <v>50</v>
      </c>
      <c r="B28" s="35" t="s">
        <v>19</v>
      </c>
      <c r="C28" s="40" t="s">
        <v>51</v>
      </c>
      <c r="D28" s="36">
        <v>10</v>
      </c>
      <c r="E28" s="36"/>
      <c r="F28" s="43">
        <f t="shared" si="0"/>
        <v>2.3</v>
      </c>
      <c r="G28" s="41">
        <v>24</v>
      </c>
      <c r="H28" s="39">
        <v>6</v>
      </c>
      <c r="I28" s="39"/>
      <c r="J28" s="60">
        <v>18</v>
      </c>
      <c r="K28" s="61">
        <v>26</v>
      </c>
      <c r="L28" s="61">
        <v>8</v>
      </c>
      <c r="M28" s="61"/>
      <c r="N28" s="61">
        <v>18</v>
      </c>
      <c r="O28" s="61">
        <v>24</v>
      </c>
      <c r="P28" s="61">
        <v>8</v>
      </c>
      <c r="Q28" s="61"/>
      <c r="R28" s="61">
        <f t="shared" si="1"/>
        <v>16</v>
      </c>
      <c r="S28" s="61">
        <v>23</v>
      </c>
      <c r="T28" s="61"/>
      <c r="U28" s="61"/>
      <c r="V28" s="61"/>
      <c r="W28" s="61">
        <v>23</v>
      </c>
      <c r="X28" s="61">
        <v>8</v>
      </c>
      <c r="Y28" s="61"/>
      <c r="Z28" s="61">
        <f t="shared" si="2"/>
        <v>15</v>
      </c>
      <c r="AA28" s="61">
        <v>23</v>
      </c>
      <c r="AB28" s="61">
        <v>8</v>
      </c>
      <c r="AC28" s="61"/>
      <c r="AD28" s="75">
        <f t="shared" si="3"/>
        <v>15</v>
      </c>
    </row>
    <row r="29" ht="18.95" customHeight="1" spans="1:30">
      <c r="A29" s="35" t="s">
        <v>50</v>
      </c>
      <c r="B29" s="35" t="s">
        <v>30</v>
      </c>
      <c r="C29" s="35" t="s">
        <v>62</v>
      </c>
      <c r="D29" s="36">
        <v>30</v>
      </c>
      <c r="E29" s="36">
        <v>5</v>
      </c>
      <c r="F29" s="43">
        <f t="shared" si="0"/>
        <v>2.3</v>
      </c>
      <c r="G29" s="38">
        <v>56</v>
      </c>
      <c r="H29" s="39">
        <v>15</v>
      </c>
      <c r="I29" s="39">
        <v>3</v>
      </c>
      <c r="J29" s="60">
        <v>38</v>
      </c>
      <c r="K29" s="61">
        <v>59</v>
      </c>
      <c r="L29" s="61">
        <v>16</v>
      </c>
      <c r="M29" s="61">
        <v>3</v>
      </c>
      <c r="N29" s="61">
        <v>40</v>
      </c>
      <c r="O29" s="61">
        <v>64</v>
      </c>
      <c r="P29" s="61">
        <v>17</v>
      </c>
      <c r="Q29" s="61">
        <v>4</v>
      </c>
      <c r="R29" s="61">
        <f t="shared" si="1"/>
        <v>43</v>
      </c>
      <c r="S29" s="61">
        <v>65</v>
      </c>
      <c r="T29" s="61"/>
      <c r="U29" s="61"/>
      <c r="V29" s="61"/>
      <c r="W29" s="61">
        <v>68</v>
      </c>
      <c r="X29" s="61">
        <v>17</v>
      </c>
      <c r="Y29" s="61">
        <v>4</v>
      </c>
      <c r="Z29" s="61">
        <f t="shared" si="2"/>
        <v>47</v>
      </c>
      <c r="AA29" s="61">
        <v>69</v>
      </c>
      <c r="AB29" s="61">
        <v>17</v>
      </c>
      <c r="AC29" s="61">
        <v>4</v>
      </c>
      <c r="AD29" s="75">
        <f t="shared" si="3"/>
        <v>48</v>
      </c>
    </row>
    <row r="30" ht="18.95" customHeight="1" spans="1:30">
      <c r="A30" s="35" t="s">
        <v>63</v>
      </c>
      <c r="B30" s="35" t="s">
        <v>30</v>
      </c>
      <c r="C30" s="35" t="s">
        <v>64</v>
      </c>
      <c r="D30" s="36">
        <v>25</v>
      </c>
      <c r="E30" s="36">
        <v>8</v>
      </c>
      <c r="F30" s="43">
        <f t="shared" si="0"/>
        <v>2.2</v>
      </c>
      <c r="G30" s="38">
        <v>46</v>
      </c>
      <c r="H30" s="39">
        <v>24</v>
      </c>
      <c r="I30" s="39">
        <v>11</v>
      </c>
      <c r="J30" s="60">
        <v>11</v>
      </c>
      <c r="K30" s="61">
        <v>48</v>
      </c>
      <c r="L30" s="61">
        <v>24</v>
      </c>
      <c r="M30" s="61">
        <v>11</v>
      </c>
      <c r="N30" s="61">
        <v>13</v>
      </c>
      <c r="O30" s="61">
        <v>51</v>
      </c>
      <c r="P30" s="61">
        <v>25</v>
      </c>
      <c r="Q30" s="61">
        <v>13</v>
      </c>
      <c r="R30" s="61">
        <f t="shared" si="1"/>
        <v>13</v>
      </c>
      <c r="S30" s="61">
        <v>53</v>
      </c>
      <c r="T30" s="61"/>
      <c r="U30" s="61"/>
      <c r="V30" s="61"/>
      <c r="W30" s="61">
        <v>53</v>
      </c>
      <c r="X30" s="61">
        <v>25</v>
      </c>
      <c r="Y30" s="61">
        <v>14</v>
      </c>
      <c r="Z30" s="61">
        <f t="shared" si="2"/>
        <v>14</v>
      </c>
      <c r="AA30" s="61">
        <v>55</v>
      </c>
      <c r="AB30" s="61">
        <v>25</v>
      </c>
      <c r="AC30" s="61">
        <v>14</v>
      </c>
      <c r="AD30" s="75">
        <f t="shared" si="3"/>
        <v>16</v>
      </c>
    </row>
    <row r="31" ht="18.95" customHeight="1" spans="1:30">
      <c r="A31" s="35" t="s">
        <v>57</v>
      </c>
      <c r="B31" s="35" t="s">
        <v>67</v>
      </c>
      <c r="C31" s="40" t="s">
        <v>68</v>
      </c>
      <c r="D31" s="36">
        <v>10</v>
      </c>
      <c r="E31" s="36">
        <v>1</v>
      </c>
      <c r="F31" s="43">
        <f t="shared" si="0"/>
        <v>2.2</v>
      </c>
      <c r="G31" s="41">
        <v>18</v>
      </c>
      <c r="H31" s="39">
        <v>7</v>
      </c>
      <c r="I31" s="39">
        <v>5</v>
      </c>
      <c r="J31" s="60">
        <v>6</v>
      </c>
      <c r="K31" s="61">
        <v>18</v>
      </c>
      <c r="L31" s="61">
        <v>7</v>
      </c>
      <c r="M31" s="61">
        <v>5</v>
      </c>
      <c r="N31" s="61">
        <v>6</v>
      </c>
      <c r="O31" s="61">
        <v>18</v>
      </c>
      <c r="P31" s="61">
        <v>7</v>
      </c>
      <c r="Q31" s="61">
        <v>5</v>
      </c>
      <c r="R31" s="61">
        <f t="shared" si="1"/>
        <v>6</v>
      </c>
      <c r="S31" s="61">
        <v>20</v>
      </c>
      <c r="T31" s="61">
        <v>20</v>
      </c>
      <c r="U31" s="61"/>
      <c r="V31" s="61"/>
      <c r="W31" s="61">
        <v>20</v>
      </c>
      <c r="X31" s="61">
        <v>7</v>
      </c>
      <c r="Y31" s="61">
        <v>5</v>
      </c>
      <c r="Z31" s="61">
        <f t="shared" si="2"/>
        <v>8</v>
      </c>
      <c r="AA31" s="61">
        <v>22</v>
      </c>
      <c r="AB31" s="61">
        <v>8</v>
      </c>
      <c r="AC31" s="61">
        <v>6</v>
      </c>
      <c r="AD31" s="75">
        <f t="shared" si="3"/>
        <v>8</v>
      </c>
    </row>
    <row r="32" ht="18.95" customHeight="1" spans="1:30">
      <c r="A32" s="35" t="s">
        <v>39</v>
      </c>
      <c r="B32" s="35" t="s">
        <v>30</v>
      </c>
      <c r="C32" s="35" t="s">
        <v>65</v>
      </c>
      <c r="D32" s="36">
        <v>20</v>
      </c>
      <c r="E32" s="36">
        <v>4</v>
      </c>
      <c r="F32" s="43">
        <f t="shared" si="0"/>
        <v>2.05</v>
      </c>
      <c r="G32" s="38">
        <v>37</v>
      </c>
      <c r="H32" s="39">
        <v>32</v>
      </c>
      <c r="I32" s="39">
        <v>1</v>
      </c>
      <c r="J32" s="60">
        <v>4</v>
      </c>
      <c r="K32" s="61">
        <v>37</v>
      </c>
      <c r="L32" s="61">
        <v>32</v>
      </c>
      <c r="M32" s="61">
        <v>1</v>
      </c>
      <c r="N32" s="61">
        <v>4</v>
      </c>
      <c r="O32" s="61">
        <v>37</v>
      </c>
      <c r="P32" s="61">
        <v>32</v>
      </c>
      <c r="Q32" s="61">
        <v>1</v>
      </c>
      <c r="R32" s="61">
        <f t="shared" si="1"/>
        <v>4</v>
      </c>
      <c r="S32" s="61">
        <v>38</v>
      </c>
      <c r="T32" s="61"/>
      <c r="U32" s="61"/>
      <c r="V32" s="61"/>
      <c r="W32" s="61">
        <v>39</v>
      </c>
      <c r="X32" s="61">
        <v>32</v>
      </c>
      <c r="Y32" s="61">
        <v>1</v>
      </c>
      <c r="Z32" s="61">
        <f t="shared" si="2"/>
        <v>6</v>
      </c>
      <c r="AA32" s="61">
        <v>41</v>
      </c>
      <c r="AB32" s="61">
        <v>32</v>
      </c>
      <c r="AC32" s="61">
        <v>1</v>
      </c>
      <c r="AD32" s="75">
        <f t="shared" si="3"/>
        <v>8</v>
      </c>
    </row>
    <row r="33" ht="18.95" customHeight="1" spans="1:30">
      <c r="A33" s="35" t="s">
        <v>57</v>
      </c>
      <c r="B33" s="35" t="s">
        <v>19</v>
      </c>
      <c r="C33" s="40" t="s">
        <v>66</v>
      </c>
      <c r="D33" s="36">
        <v>10</v>
      </c>
      <c r="E33" s="36"/>
      <c r="F33" s="43">
        <f t="shared" si="0"/>
        <v>2</v>
      </c>
      <c r="G33" s="41">
        <v>16</v>
      </c>
      <c r="H33" s="39">
        <v>2</v>
      </c>
      <c r="I33" s="39">
        <v>4</v>
      </c>
      <c r="J33" s="60">
        <v>10</v>
      </c>
      <c r="K33" s="61">
        <v>18</v>
      </c>
      <c r="L33" s="61">
        <v>3</v>
      </c>
      <c r="M33" s="61">
        <v>4</v>
      </c>
      <c r="N33" s="61">
        <v>11</v>
      </c>
      <c r="O33" s="61">
        <v>18</v>
      </c>
      <c r="P33" s="61">
        <v>3</v>
      </c>
      <c r="Q33" s="61">
        <v>4</v>
      </c>
      <c r="R33" s="61">
        <f t="shared" si="1"/>
        <v>11</v>
      </c>
      <c r="S33" s="61">
        <v>18</v>
      </c>
      <c r="T33" s="61">
        <v>20</v>
      </c>
      <c r="U33" s="61"/>
      <c r="V33" s="61"/>
      <c r="W33" s="61">
        <v>20</v>
      </c>
      <c r="X33" s="61">
        <v>3</v>
      </c>
      <c r="Y33" s="61">
        <v>4</v>
      </c>
      <c r="Z33" s="61">
        <f t="shared" si="2"/>
        <v>13</v>
      </c>
      <c r="AA33" s="61">
        <v>20</v>
      </c>
      <c r="AB33" s="61">
        <v>3</v>
      </c>
      <c r="AC33" s="61">
        <v>4</v>
      </c>
      <c r="AD33" s="75">
        <f t="shared" si="3"/>
        <v>13</v>
      </c>
    </row>
    <row r="34" ht="18.95" customHeight="1" spans="1:30">
      <c r="A34" s="25" t="s">
        <v>29</v>
      </c>
      <c r="B34" s="35" t="s">
        <v>30</v>
      </c>
      <c r="C34" s="35" t="s">
        <v>33</v>
      </c>
      <c r="D34" s="36">
        <v>8</v>
      </c>
      <c r="E34" s="36">
        <v>1</v>
      </c>
      <c r="F34" s="70">
        <f t="shared" si="0"/>
        <v>1.875</v>
      </c>
      <c r="G34" s="41">
        <v>10</v>
      </c>
      <c r="H34" s="39">
        <v>2</v>
      </c>
      <c r="I34" s="39">
        <v>4</v>
      </c>
      <c r="J34" s="60">
        <v>4</v>
      </c>
      <c r="K34" s="61">
        <v>10</v>
      </c>
      <c r="L34" s="61">
        <v>2</v>
      </c>
      <c r="M34" s="61">
        <v>4</v>
      </c>
      <c r="N34" s="61">
        <v>4</v>
      </c>
      <c r="O34" s="61">
        <v>10</v>
      </c>
      <c r="P34" s="61">
        <v>2</v>
      </c>
      <c r="Q34" s="61">
        <v>4</v>
      </c>
      <c r="R34" s="61">
        <f t="shared" si="1"/>
        <v>4</v>
      </c>
      <c r="S34" s="61">
        <v>12</v>
      </c>
      <c r="T34" s="61"/>
      <c r="U34" s="61"/>
      <c r="V34" s="61"/>
      <c r="W34" s="61">
        <v>13</v>
      </c>
      <c r="X34" s="61">
        <v>3</v>
      </c>
      <c r="Y34" s="61">
        <v>5</v>
      </c>
      <c r="Z34" s="61">
        <f t="shared" si="2"/>
        <v>5</v>
      </c>
      <c r="AA34" s="61">
        <v>15</v>
      </c>
      <c r="AB34" s="61">
        <v>3</v>
      </c>
      <c r="AC34" s="61">
        <v>7</v>
      </c>
      <c r="AD34" s="75">
        <f t="shared" si="3"/>
        <v>5</v>
      </c>
    </row>
    <row r="35" ht="18.95" customHeight="1" spans="1:30">
      <c r="A35" s="25" t="s">
        <v>45</v>
      </c>
      <c r="B35" s="35" t="s">
        <v>16</v>
      </c>
      <c r="C35" s="46" t="s">
        <v>72</v>
      </c>
      <c r="D35" s="36">
        <v>10</v>
      </c>
      <c r="E35" s="36">
        <v>1</v>
      </c>
      <c r="F35" s="70">
        <f t="shared" si="0"/>
        <v>1.7</v>
      </c>
      <c r="G35" s="41">
        <v>11</v>
      </c>
      <c r="H35" s="39">
        <v>10</v>
      </c>
      <c r="I35" s="39"/>
      <c r="J35" s="60">
        <v>1</v>
      </c>
      <c r="K35" s="61">
        <v>14</v>
      </c>
      <c r="L35" s="61">
        <v>10</v>
      </c>
      <c r="M35" s="61">
        <v>3</v>
      </c>
      <c r="N35" s="61">
        <v>1</v>
      </c>
      <c r="O35" s="61">
        <v>15</v>
      </c>
      <c r="P35" s="61">
        <v>10</v>
      </c>
      <c r="Q35" s="61">
        <v>3</v>
      </c>
      <c r="R35" s="61">
        <f t="shared" si="1"/>
        <v>2</v>
      </c>
      <c r="S35" s="61">
        <v>17</v>
      </c>
      <c r="T35" s="61"/>
      <c r="U35" s="61"/>
      <c r="V35" s="61"/>
      <c r="W35" s="61">
        <v>17</v>
      </c>
      <c r="X35" s="61">
        <v>11</v>
      </c>
      <c r="Y35" s="61">
        <v>3</v>
      </c>
      <c r="Z35" s="61">
        <f t="shared" si="2"/>
        <v>3</v>
      </c>
      <c r="AA35" s="61">
        <v>17</v>
      </c>
      <c r="AB35" s="61">
        <v>11</v>
      </c>
      <c r="AC35" s="61">
        <v>3</v>
      </c>
      <c r="AD35" s="75">
        <f t="shared" si="3"/>
        <v>3</v>
      </c>
    </row>
    <row r="36" ht="18.95" customHeight="1" spans="1:30">
      <c r="A36" s="25" t="s">
        <v>18</v>
      </c>
      <c r="B36" s="35" t="s">
        <v>73</v>
      </c>
      <c r="C36" s="40" t="s">
        <v>74</v>
      </c>
      <c r="D36" s="36">
        <v>10</v>
      </c>
      <c r="E36" s="36">
        <v>2</v>
      </c>
      <c r="F36" s="70">
        <f t="shared" si="0"/>
        <v>1.7</v>
      </c>
      <c r="G36" s="41">
        <v>11</v>
      </c>
      <c r="H36" s="39">
        <v>2</v>
      </c>
      <c r="I36" s="39">
        <v>3</v>
      </c>
      <c r="J36" s="60">
        <v>6</v>
      </c>
      <c r="K36" s="61">
        <v>12</v>
      </c>
      <c r="L36" s="61">
        <v>2</v>
      </c>
      <c r="M36" s="61">
        <v>4</v>
      </c>
      <c r="N36" s="61">
        <v>6</v>
      </c>
      <c r="O36" s="61">
        <v>14</v>
      </c>
      <c r="P36" s="61">
        <v>4</v>
      </c>
      <c r="Q36" s="61">
        <v>4</v>
      </c>
      <c r="R36" s="61">
        <f t="shared" si="1"/>
        <v>6</v>
      </c>
      <c r="S36" s="61">
        <v>16</v>
      </c>
      <c r="T36" s="61"/>
      <c r="U36" s="61"/>
      <c r="V36" s="61"/>
      <c r="W36" s="61">
        <v>16</v>
      </c>
      <c r="X36" s="61">
        <v>4</v>
      </c>
      <c r="Y36" s="61">
        <v>5</v>
      </c>
      <c r="Z36" s="61">
        <f t="shared" si="2"/>
        <v>7</v>
      </c>
      <c r="AA36" s="61">
        <v>17</v>
      </c>
      <c r="AB36" s="61">
        <v>5</v>
      </c>
      <c r="AC36" s="61">
        <v>5</v>
      </c>
      <c r="AD36" s="75">
        <f t="shared" si="3"/>
        <v>7</v>
      </c>
    </row>
    <row r="37" ht="18.95" customHeight="1" spans="1:30">
      <c r="A37" s="25" t="s">
        <v>53</v>
      </c>
      <c r="B37" s="35" t="s">
        <v>30</v>
      </c>
      <c r="C37" s="35" t="s">
        <v>70</v>
      </c>
      <c r="D37" s="36">
        <v>6</v>
      </c>
      <c r="E37" s="36">
        <v>1</v>
      </c>
      <c r="F37" s="70">
        <f t="shared" si="0"/>
        <v>1.66666666666667</v>
      </c>
      <c r="G37" s="41">
        <v>9</v>
      </c>
      <c r="H37" s="39">
        <v>8</v>
      </c>
      <c r="I37" s="39"/>
      <c r="J37" s="60">
        <v>1</v>
      </c>
      <c r="K37" s="61">
        <v>9</v>
      </c>
      <c r="L37" s="61">
        <v>8</v>
      </c>
      <c r="M37" s="61"/>
      <c r="N37" s="61">
        <v>1</v>
      </c>
      <c r="O37" s="61">
        <v>10</v>
      </c>
      <c r="P37" s="61">
        <v>9</v>
      </c>
      <c r="Q37" s="61"/>
      <c r="R37" s="61">
        <f t="shared" si="1"/>
        <v>1</v>
      </c>
      <c r="S37" s="61">
        <v>10</v>
      </c>
      <c r="T37" s="61"/>
      <c r="U37" s="61"/>
      <c r="V37" s="61"/>
      <c r="W37" s="61">
        <v>10</v>
      </c>
      <c r="X37" s="61">
        <v>9</v>
      </c>
      <c r="Y37" s="61"/>
      <c r="Z37" s="61">
        <f t="shared" si="2"/>
        <v>1</v>
      </c>
      <c r="AA37" s="61">
        <v>10</v>
      </c>
      <c r="AB37" s="61">
        <v>9</v>
      </c>
      <c r="AC37" s="61"/>
      <c r="AD37" s="75">
        <f t="shared" ref="AD37:AD53" si="4">AA37-AB37-AC37</f>
        <v>1</v>
      </c>
    </row>
    <row r="38" ht="18.95" customHeight="1" spans="1:30">
      <c r="A38" s="25" t="s">
        <v>27</v>
      </c>
      <c r="B38" s="35" t="s">
        <v>16</v>
      </c>
      <c r="C38" s="35" t="s">
        <v>69</v>
      </c>
      <c r="D38" s="36">
        <v>25</v>
      </c>
      <c r="E38" s="36">
        <v>3</v>
      </c>
      <c r="F38" s="70">
        <f t="shared" si="0"/>
        <v>1.64</v>
      </c>
      <c r="G38" s="38">
        <v>38</v>
      </c>
      <c r="H38" s="39">
        <v>16</v>
      </c>
      <c r="I38" s="39">
        <v>4</v>
      </c>
      <c r="J38" s="60">
        <v>18</v>
      </c>
      <c r="K38" s="61">
        <v>38</v>
      </c>
      <c r="L38" s="61">
        <v>16</v>
      </c>
      <c r="M38" s="61">
        <v>4</v>
      </c>
      <c r="N38" s="61">
        <v>18</v>
      </c>
      <c r="O38" s="61">
        <v>39</v>
      </c>
      <c r="P38" s="61">
        <v>16</v>
      </c>
      <c r="Q38" s="61">
        <v>4</v>
      </c>
      <c r="R38" s="61">
        <f t="shared" si="1"/>
        <v>19</v>
      </c>
      <c r="S38" s="61">
        <v>38</v>
      </c>
      <c r="T38" s="61"/>
      <c r="U38" s="61"/>
      <c r="V38" s="61"/>
      <c r="W38" s="61">
        <v>39</v>
      </c>
      <c r="X38" s="61">
        <v>16</v>
      </c>
      <c r="Y38" s="61">
        <v>4</v>
      </c>
      <c r="Z38" s="61">
        <f t="shared" si="2"/>
        <v>19</v>
      </c>
      <c r="AA38" s="61">
        <v>41</v>
      </c>
      <c r="AB38" s="61">
        <v>16</v>
      </c>
      <c r="AC38" s="61">
        <v>4</v>
      </c>
      <c r="AD38" s="75">
        <f t="shared" si="4"/>
        <v>21</v>
      </c>
    </row>
    <row r="39" ht="18.95" customHeight="1" spans="1:30">
      <c r="A39" s="25" t="s">
        <v>41</v>
      </c>
      <c r="B39" s="35" t="s">
        <v>19</v>
      </c>
      <c r="C39" s="35" t="s">
        <v>78</v>
      </c>
      <c r="D39" s="36">
        <v>25</v>
      </c>
      <c r="E39" s="36"/>
      <c r="F39" s="70">
        <f t="shared" si="0"/>
        <v>1.56</v>
      </c>
      <c r="G39" s="41">
        <v>19</v>
      </c>
      <c r="H39" s="39"/>
      <c r="I39" s="39"/>
      <c r="J39" s="60">
        <v>19</v>
      </c>
      <c r="K39" s="61">
        <v>26</v>
      </c>
      <c r="L39" s="61"/>
      <c r="M39" s="61"/>
      <c r="N39" s="61">
        <v>26</v>
      </c>
      <c r="O39" s="61">
        <v>30</v>
      </c>
      <c r="P39" s="61"/>
      <c r="Q39" s="61"/>
      <c r="R39" s="61">
        <f t="shared" si="1"/>
        <v>30</v>
      </c>
      <c r="S39" s="61">
        <v>35</v>
      </c>
      <c r="T39" s="61"/>
      <c r="U39" s="61"/>
      <c r="V39" s="61"/>
      <c r="W39" s="61">
        <v>36</v>
      </c>
      <c r="X39" s="61"/>
      <c r="Y39" s="61"/>
      <c r="Z39" s="61">
        <f t="shared" si="2"/>
        <v>36</v>
      </c>
      <c r="AA39" s="61">
        <v>39</v>
      </c>
      <c r="AB39" s="61"/>
      <c r="AC39" s="61"/>
      <c r="AD39" s="75">
        <f t="shared" si="4"/>
        <v>39</v>
      </c>
    </row>
    <row r="40" ht="18.95" customHeight="1" spans="1:30">
      <c r="A40" s="35" t="s">
        <v>47</v>
      </c>
      <c r="B40" s="35" t="s">
        <v>19</v>
      </c>
      <c r="C40" s="40" t="s">
        <v>80</v>
      </c>
      <c r="D40" s="36">
        <v>15</v>
      </c>
      <c r="E40" s="36"/>
      <c r="F40" s="70">
        <f t="shared" si="0"/>
        <v>1.46666666666667</v>
      </c>
      <c r="G40" s="41">
        <v>7</v>
      </c>
      <c r="H40" s="39"/>
      <c r="I40" s="39"/>
      <c r="J40" s="60">
        <v>7</v>
      </c>
      <c r="K40" s="61">
        <v>11</v>
      </c>
      <c r="L40" s="61"/>
      <c r="M40" s="61"/>
      <c r="N40" s="61">
        <v>11</v>
      </c>
      <c r="O40" s="61">
        <v>13</v>
      </c>
      <c r="P40" s="61"/>
      <c r="Q40" s="61"/>
      <c r="R40" s="61">
        <f t="shared" si="1"/>
        <v>13</v>
      </c>
      <c r="S40" s="61">
        <v>15</v>
      </c>
      <c r="T40" s="61"/>
      <c r="U40" s="61"/>
      <c r="V40" s="61"/>
      <c r="W40" s="61">
        <v>16</v>
      </c>
      <c r="X40" s="61"/>
      <c r="Y40" s="61"/>
      <c r="Z40" s="61">
        <f t="shared" si="2"/>
        <v>16</v>
      </c>
      <c r="AA40" s="61">
        <v>22</v>
      </c>
      <c r="AB40" s="61"/>
      <c r="AC40" s="61"/>
      <c r="AD40" s="75">
        <f t="shared" si="4"/>
        <v>22</v>
      </c>
    </row>
    <row r="41" ht="18.95" customHeight="1" spans="1:30">
      <c r="A41" s="35" t="s">
        <v>39</v>
      </c>
      <c r="B41" s="35" t="s">
        <v>30</v>
      </c>
      <c r="C41" s="35" t="s">
        <v>71</v>
      </c>
      <c r="D41" s="36">
        <v>44</v>
      </c>
      <c r="E41" s="36">
        <v>1</v>
      </c>
      <c r="F41" s="70">
        <f t="shared" si="0"/>
        <v>1.43181818181818</v>
      </c>
      <c r="G41" s="38">
        <v>57</v>
      </c>
      <c r="H41" s="39">
        <v>45</v>
      </c>
      <c r="I41" s="39">
        <v>6</v>
      </c>
      <c r="J41" s="60">
        <v>6</v>
      </c>
      <c r="K41" s="61">
        <v>63</v>
      </c>
      <c r="L41" s="61">
        <v>47</v>
      </c>
      <c r="M41" s="61">
        <v>6</v>
      </c>
      <c r="N41" s="61">
        <v>10</v>
      </c>
      <c r="O41" s="61">
        <v>62</v>
      </c>
      <c r="P41" s="61">
        <v>46</v>
      </c>
      <c r="Q41" s="61">
        <v>6</v>
      </c>
      <c r="R41" s="61">
        <f t="shared" si="1"/>
        <v>10</v>
      </c>
      <c r="S41" s="61">
        <v>62</v>
      </c>
      <c r="T41" s="61"/>
      <c r="U41" s="61"/>
      <c r="V41" s="61"/>
      <c r="W41" s="61">
        <v>62</v>
      </c>
      <c r="X41" s="61">
        <v>46</v>
      </c>
      <c r="Y41" s="61">
        <v>6</v>
      </c>
      <c r="Z41" s="61">
        <f t="shared" si="2"/>
        <v>10</v>
      </c>
      <c r="AA41" s="61">
        <v>63</v>
      </c>
      <c r="AB41" s="61">
        <v>46</v>
      </c>
      <c r="AC41" s="61">
        <v>5</v>
      </c>
      <c r="AD41" s="75">
        <f t="shared" si="4"/>
        <v>12</v>
      </c>
    </row>
    <row r="42" ht="18.95" customHeight="1" spans="1:30">
      <c r="A42" s="35" t="s">
        <v>50</v>
      </c>
      <c r="B42" s="35" t="s">
        <v>30</v>
      </c>
      <c r="C42" s="35" t="s">
        <v>79</v>
      </c>
      <c r="D42" s="36">
        <v>5</v>
      </c>
      <c r="E42" s="36"/>
      <c r="F42" s="70">
        <f t="shared" si="0"/>
        <v>1.4</v>
      </c>
      <c r="G42" s="41">
        <v>5</v>
      </c>
      <c r="H42" s="39">
        <v>3</v>
      </c>
      <c r="I42" s="39"/>
      <c r="J42" s="60">
        <v>2</v>
      </c>
      <c r="K42" s="61">
        <v>5</v>
      </c>
      <c r="L42" s="61">
        <v>3</v>
      </c>
      <c r="M42" s="61"/>
      <c r="N42" s="61">
        <v>2</v>
      </c>
      <c r="O42" s="61">
        <v>5</v>
      </c>
      <c r="P42" s="61">
        <v>3</v>
      </c>
      <c r="Q42" s="61"/>
      <c r="R42" s="61">
        <f t="shared" si="1"/>
        <v>2</v>
      </c>
      <c r="S42" s="61">
        <v>7</v>
      </c>
      <c r="T42" s="61"/>
      <c r="U42" s="61"/>
      <c r="V42" s="61"/>
      <c r="W42" s="61">
        <v>7</v>
      </c>
      <c r="X42" s="61">
        <v>3</v>
      </c>
      <c r="Y42" s="61"/>
      <c r="Z42" s="61">
        <f t="shared" si="2"/>
        <v>4</v>
      </c>
      <c r="AA42" s="61">
        <v>7</v>
      </c>
      <c r="AB42" s="61">
        <v>3</v>
      </c>
      <c r="AC42" s="61"/>
      <c r="AD42" s="75">
        <f t="shared" si="4"/>
        <v>4</v>
      </c>
    </row>
    <row r="43" ht="18.95" customHeight="1" spans="1:30">
      <c r="A43" s="35" t="s">
        <v>63</v>
      </c>
      <c r="B43" s="35" t="s">
        <v>19</v>
      </c>
      <c r="C43" s="35" t="s">
        <v>75</v>
      </c>
      <c r="D43" s="36">
        <v>40</v>
      </c>
      <c r="E43" s="36">
        <v>1</v>
      </c>
      <c r="F43" s="70">
        <f t="shared" si="0"/>
        <v>1.325</v>
      </c>
      <c r="G43" s="38">
        <v>45</v>
      </c>
      <c r="H43" s="39">
        <v>10</v>
      </c>
      <c r="I43" s="39">
        <v>6</v>
      </c>
      <c r="J43" s="60">
        <v>29</v>
      </c>
      <c r="K43" s="61">
        <v>47</v>
      </c>
      <c r="L43" s="61">
        <v>10</v>
      </c>
      <c r="M43" s="61">
        <v>6</v>
      </c>
      <c r="N43" s="61">
        <v>31</v>
      </c>
      <c r="O43" s="61">
        <v>49</v>
      </c>
      <c r="P43" s="61">
        <v>11</v>
      </c>
      <c r="Q43" s="61">
        <v>7</v>
      </c>
      <c r="R43" s="61">
        <f t="shared" si="1"/>
        <v>31</v>
      </c>
      <c r="S43" s="61">
        <v>51</v>
      </c>
      <c r="T43" s="61"/>
      <c r="U43" s="61"/>
      <c r="V43" s="61"/>
      <c r="W43" s="61">
        <v>51</v>
      </c>
      <c r="X43" s="61">
        <v>11</v>
      </c>
      <c r="Y43" s="61">
        <v>7</v>
      </c>
      <c r="Z43" s="61">
        <f t="shared" si="2"/>
        <v>33</v>
      </c>
      <c r="AA43" s="61">
        <v>53</v>
      </c>
      <c r="AB43" s="61">
        <v>12</v>
      </c>
      <c r="AC43" s="61">
        <v>7</v>
      </c>
      <c r="AD43" s="75">
        <f t="shared" si="4"/>
        <v>34</v>
      </c>
    </row>
    <row r="44" ht="18.95" customHeight="1" spans="1:30">
      <c r="A44" s="35" t="s">
        <v>76</v>
      </c>
      <c r="B44" s="35" t="s">
        <v>30</v>
      </c>
      <c r="C44" s="35" t="s">
        <v>77</v>
      </c>
      <c r="D44" s="36">
        <v>15</v>
      </c>
      <c r="E44" s="36"/>
      <c r="F44" s="70">
        <f t="shared" si="0"/>
        <v>1.2</v>
      </c>
      <c r="G44" s="41">
        <v>17</v>
      </c>
      <c r="H44" s="39">
        <v>16</v>
      </c>
      <c r="I44" s="39"/>
      <c r="J44" s="60">
        <v>1</v>
      </c>
      <c r="K44" s="61">
        <v>17</v>
      </c>
      <c r="L44" s="61">
        <v>16</v>
      </c>
      <c r="M44" s="61"/>
      <c r="N44" s="61">
        <v>1</v>
      </c>
      <c r="O44" s="61">
        <v>17</v>
      </c>
      <c r="P44" s="61">
        <v>16</v>
      </c>
      <c r="Q44" s="61"/>
      <c r="R44" s="61">
        <f t="shared" si="1"/>
        <v>1</v>
      </c>
      <c r="S44" s="61">
        <v>17</v>
      </c>
      <c r="T44" s="61"/>
      <c r="U44" s="61"/>
      <c r="V44" s="61"/>
      <c r="W44" s="61">
        <v>17</v>
      </c>
      <c r="X44" s="61">
        <v>16</v>
      </c>
      <c r="Y44" s="61"/>
      <c r="Z44" s="61">
        <f t="shared" si="2"/>
        <v>1</v>
      </c>
      <c r="AA44" s="61">
        <v>18</v>
      </c>
      <c r="AB44" s="61">
        <v>16</v>
      </c>
      <c r="AC44" s="61"/>
      <c r="AD44" s="75">
        <f t="shared" si="4"/>
        <v>2</v>
      </c>
    </row>
    <row r="45" ht="18.95" customHeight="1" spans="1:30">
      <c r="A45" s="35" t="s">
        <v>47</v>
      </c>
      <c r="B45" s="35" t="s">
        <v>30</v>
      </c>
      <c r="C45" s="35" t="s">
        <v>81</v>
      </c>
      <c r="D45" s="36">
        <v>12</v>
      </c>
      <c r="E45" s="36"/>
      <c r="F45" s="47">
        <f t="shared" si="0"/>
        <v>0.833333333333333</v>
      </c>
      <c r="G45" s="41">
        <v>8</v>
      </c>
      <c r="H45" s="39">
        <v>3</v>
      </c>
      <c r="I45" s="39">
        <v>2</v>
      </c>
      <c r="J45" s="60">
        <v>3</v>
      </c>
      <c r="K45" s="61">
        <v>8</v>
      </c>
      <c r="L45" s="61">
        <v>3</v>
      </c>
      <c r="M45" s="61">
        <v>2</v>
      </c>
      <c r="N45" s="61">
        <v>3</v>
      </c>
      <c r="O45" s="61">
        <v>10</v>
      </c>
      <c r="P45" s="61">
        <v>3</v>
      </c>
      <c r="Q45" s="61">
        <v>3</v>
      </c>
      <c r="R45" s="61">
        <f t="shared" si="1"/>
        <v>4</v>
      </c>
      <c r="S45" s="61">
        <v>10</v>
      </c>
      <c r="T45" s="61"/>
      <c r="U45" s="61"/>
      <c r="V45" s="61"/>
      <c r="W45" s="61">
        <v>10</v>
      </c>
      <c r="X45" s="61">
        <v>3</v>
      </c>
      <c r="Y45" s="61">
        <v>3</v>
      </c>
      <c r="Z45" s="61">
        <f t="shared" si="2"/>
        <v>4</v>
      </c>
      <c r="AA45" s="61">
        <v>10</v>
      </c>
      <c r="AB45" s="61">
        <v>3</v>
      </c>
      <c r="AC45" s="61">
        <v>3</v>
      </c>
      <c r="AD45" s="75">
        <f t="shared" si="4"/>
        <v>4</v>
      </c>
    </row>
    <row r="46" ht="18.95" customHeight="1" spans="1:30">
      <c r="A46" s="35" t="s">
        <v>88</v>
      </c>
      <c r="B46" s="35" t="s">
        <v>16</v>
      </c>
      <c r="C46" s="40" t="s">
        <v>89</v>
      </c>
      <c r="D46" s="36">
        <v>10</v>
      </c>
      <c r="E46" s="36"/>
      <c r="F46" s="47">
        <f t="shared" si="0"/>
        <v>0.8</v>
      </c>
      <c r="G46" s="41">
        <v>1</v>
      </c>
      <c r="H46" s="39"/>
      <c r="I46" s="39"/>
      <c r="J46" s="60">
        <v>1</v>
      </c>
      <c r="K46" s="61">
        <v>1</v>
      </c>
      <c r="L46" s="61"/>
      <c r="M46" s="61"/>
      <c r="N46" s="61">
        <v>1</v>
      </c>
      <c r="O46" s="61">
        <v>2</v>
      </c>
      <c r="P46" s="61">
        <v>1</v>
      </c>
      <c r="Q46" s="61"/>
      <c r="R46" s="61">
        <f t="shared" si="1"/>
        <v>1</v>
      </c>
      <c r="S46" s="61">
        <v>6</v>
      </c>
      <c r="T46" s="61"/>
      <c r="U46" s="61"/>
      <c r="V46" s="61"/>
      <c r="W46" s="61">
        <v>7</v>
      </c>
      <c r="X46" s="61">
        <v>3</v>
      </c>
      <c r="Y46" s="61">
        <v>4</v>
      </c>
      <c r="Z46" s="61">
        <f t="shared" si="2"/>
        <v>0</v>
      </c>
      <c r="AA46" s="61">
        <v>8</v>
      </c>
      <c r="AB46" s="61">
        <v>4</v>
      </c>
      <c r="AC46" s="61"/>
      <c r="AD46" s="75">
        <f t="shared" si="4"/>
        <v>4</v>
      </c>
    </row>
    <row r="47" ht="18.95" customHeight="1" spans="1:30">
      <c r="A47" s="35" t="s">
        <v>41</v>
      </c>
      <c r="B47" s="35" t="s">
        <v>19</v>
      </c>
      <c r="C47" s="42" t="s">
        <v>83</v>
      </c>
      <c r="D47" s="36">
        <v>12</v>
      </c>
      <c r="E47" s="36"/>
      <c r="F47" s="47">
        <f t="shared" si="0"/>
        <v>0.666666666666667</v>
      </c>
      <c r="G47" s="41">
        <v>4</v>
      </c>
      <c r="H47" s="39"/>
      <c r="I47" s="39"/>
      <c r="J47" s="60">
        <v>4</v>
      </c>
      <c r="K47" s="61">
        <v>7</v>
      </c>
      <c r="L47" s="61"/>
      <c r="M47" s="61"/>
      <c r="N47" s="61">
        <v>7</v>
      </c>
      <c r="O47" s="61">
        <v>8</v>
      </c>
      <c r="P47" s="61"/>
      <c r="Q47" s="61"/>
      <c r="R47" s="61">
        <f t="shared" si="1"/>
        <v>8</v>
      </c>
      <c r="S47" s="61">
        <v>8</v>
      </c>
      <c r="T47" s="61"/>
      <c r="U47" s="61"/>
      <c r="V47" s="61"/>
      <c r="W47" s="61">
        <v>8</v>
      </c>
      <c r="X47" s="61"/>
      <c r="Y47" s="61"/>
      <c r="Z47" s="61">
        <f t="shared" si="2"/>
        <v>8</v>
      </c>
      <c r="AA47" s="61">
        <v>8</v>
      </c>
      <c r="AB47" s="61"/>
      <c r="AC47" s="61"/>
      <c r="AD47" s="75">
        <f t="shared" si="4"/>
        <v>8</v>
      </c>
    </row>
    <row r="48" ht="18.95" customHeight="1" spans="1:30">
      <c r="A48" s="35" t="s">
        <v>41</v>
      </c>
      <c r="B48" s="35" t="s">
        <v>19</v>
      </c>
      <c r="C48" s="40" t="s">
        <v>84</v>
      </c>
      <c r="D48" s="36">
        <v>13</v>
      </c>
      <c r="E48" s="36"/>
      <c r="F48" s="47">
        <f t="shared" si="0"/>
        <v>0.615384615384615</v>
      </c>
      <c r="G48" s="41">
        <v>6</v>
      </c>
      <c r="H48" s="39"/>
      <c r="I48" s="39"/>
      <c r="J48" s="60">
        <v>6</v>
      </c>
      <c r="K48" s="61">
        <v>7</v>
      </c>
      <c r="L48" s="61"/>
      <c r="M48" s="61"/>
      <c r="N48" s="61">
        <v>7</v>
      </c>
      <c r="O48" s="61">
        <v>7</v>
      </c>
      <c r="P48" s="61"/>
      <c r="Q48" s="61"/>
      <c r="R48" s="61">
        <f t="shared" si="1"/>
        <v>7</v>
      </c>
      <c r="S48" s="61">
        <v>7</v>
      </c>
      <c r="T48" s="61"/>
      <c r="U48" s="61"/>
      <c r="V48" s="61"/>
      <c r="W48" s="61">
        <v>7</v>
      </c>
      <c r="X48" s="61"/>
      <c r="Y48" s="61"/>
      <c r="Z48" s="61">
        <f t="shared" si="2"/>
        <v>7</v>
      </c>
      <c r="AA48" s="61">
        <v>8</v>
      </c>
      <c r="AB48" s="61"/>
      <c r="AC48" s="61"/>
      <c r="AD48" s="75">
        <f t="shared" si="4"/>
        <v>8</v>
      </c>
    </row>
    <row r="49" ht="18.95" customHeight="1" spans="1:30">
      <c r="A49" s="35" t="s">
        <v>57</v>
      </c>
      <c r="B49" s="35" t="s">
        <v>67</v>
      </c>
      <c r="C49" s="40" t="s">
        <v>82</v>
      </c>
      <c r="D49" s="36">
        <v>10</v>
      </c>
      <c r="E49" s="36">
        <v>2</v>
      </c>
      <c r="F49" s="47">
        <f t="shared" si="0"/>
        <v>0.6</v>
      </c>
      <c r="G49" s="41">
        <v>5</v>
      </c>
      <c r="H49" s="39"/>
      <c r="I49" s="39">
        <v>3</v>
      </c>
      <c r="J49" s="60">
        <v>2</v>
      </c>
      <c r="K49" s="61">
        <v>6</v>
      </c>
      <c r="L49" s="61">
        <v>1</v>
      </c>
      <c r="M49" s="61">
        <v>3</v>
      </c>
      <c r="N49" s="61">
        <v>2</v>
      </c>
      <c r="O49" s="61">
        <v>6</v>
      </c>
      <c r="P49" s="61">
        <v>1</v>
      </c>
      <c r="Q49" s="61">
        <v>3</v>
      </c>
      <c r="R49" s="61">
        <f t="shared" si="1"/>
        <v>2</v>
      </c>
      <c r="S49" s="61">
        <v>6</v>
      </c>
      <c r="T49" s="61">
        <v>6</v>
      </c>
      <c r="U49" s="61"/>
      <c r="V49" s="61"/>
      <c r="W49" s="61">
        <v>6</v>
      </c>
      <c r="X49" s="61">
        <v>1</v>
      </c>
      <c r="Y49" s="61">
        <v>3</v>
      </c>
      <c r="Z49" s="61">
        <f t="shared" si="2"/>
        <v>2</v>
      </c>
      <c r="AA49" s="61">
        <v>6</v>
      </c>
      <c r="AB49" s="61">
        <v>1</v>
      </c>
      <c r="AC49" s="61">
        <v>3</v>
      </c>
      <c r="AD49" s="75">
        <f t="shared" si="4"/>
        <v>2</v>
      </c>
    </row>
    <row r="50" ht="18.95" customHeight="1" spans="1:30">
      <c r="A50" s="35" t="s">
        <v>18</v>
      </c>
      <c r="B50" s="35" t="s">
        <v>19</v>
      </c>
      <c r="C50" s="40" t="s">
        <v>85</v>
      </c>
      <c r="D50" s="36">
        <v>10</v>
      </c>
      <c r="E50" s="36"/>
      <c r="F50" s="47">
        <f t="shared" si="0"/>
        <v>0.5</v>
      </c>
      <c r="G50" s="41">
        <v>1</v>
      </c>
      <c r="H50" s="39"/>
      <c r="I50" s="39"/>
      <c r="J50" s="60">
        <v>1</v>
      </c>
      <c r="K50" s="61">
        <v>4</v>
      </c>
      <c r="L50" s="61"/>
      <c r="M50" s="61"/>
      <c r="N50" s="61">
        <v>4</v>
      </c>
      <c r="O50" s="61">
        <v>4</v>
      </c>
      <c r="P50" s="61"/>
      <c r="Q50" s="61"/>
      <c r="R50" s="61">
        <f t="shared" si="1"/>
        <v>4</v>
      </c>
      <c r="S50" s="61">
        <v>4</v>
      </c>
      <c r="T50" s="61"/>
      <c r="U50" s="61"/>
      <c r="V50" s="61"/>
      <c r="W50" s="61">
        <v>4</v>
      </c>
      <c r="X50" s="61"/>
      <c r="Y50" s="61"/>
      <c r="Z50" s="61">
        <f t="shared" si="2"/>
        <v>4</v>
      </c>
      <c r="AA50" s="61">
        <v>5</v>
      </c>
      <c r="AB50" s="61"/>
      <c r="AC50" s="61"/>
      <c r="AD50" s="75">
        <f t="shared" si="4"/>
        <v>5</v>
      </c>
    </row>
    <row r="51" ht="18.95" customHeight="1" spans="1:30">
      <c r="A51" s="35" t="s">
        <v>76</v>
      </c>
      <c r="B51" s="35" t="s">
        <v>30</v>
      </c>
      <c r="C51" s="40" t="s">
        <v>86</v>
      </c>
      <c r="D51" s="36">
        <v>12</v>
      </c>
      <c r="E51" s="36">
        <v>1</v>
      </c>
      <c r="F51" s="47">
        <f t="shared" si="0"/>
        <v>0.333333333333333</v>
      </c>
      <c r="G51" s="41">
        <v>4</v>
      </c>
      <c r="H51" s="39">
        <v>3</v>
      </c>
      <c r="I51" s="39"/>
      <c r="J51" s="60">
        <v>1</v>
      </c>
      <c r="K51" s="61">
        <v>4</v>
      </c>
      <c r="L51" s="61">
        <v>3</v>
      </c>
      <c r="M51" s="61"/>
      <c r="N51" s="61">
        <v>1</v>
      </c>
      <c r="O51" s="61">
        <v>4</v>
      </c>
      <c r="P51" s="61">
        <v>3</v>
      </c>
      <c r="Q51" s="61"/>
      <c r="R51" s="61">
        <f t="shared" si="1"/>
        <v>1</v>
      </c>
      <c r="S51" s="61">
        <v>4</v>
      </c>
      <c r="T51" s="61"/>
      <c r="U51" s="61"/>
      <c r="V51" s="61"/>
      <c r="W51" s="61">
        <v>4</v>
      </c>
      <c r="X51" s="61">
        <v>3</v>
      </c>
      <c r="Y51" s="61"/>
      <c r="Z51" s="61">
        <f t="shared" si="2"/>
        <v>1</v>
      </c>
      <c r="AA51" s="61">
        <v>4</v>
      </c>
      <c r="AB51" s="61">
        <v>3</v>
      </c>
      <c r="AC51" s="61"/>
      <c r="AD51" s="75">
        <f t="shared" si="4"/>
        <v>1</v>
      </c>
    </row>
    <row r="52" ht="18.95" customHeight="1" spans="1:30">
      <c r="A52" s="35" t="s">
        <v>47</v>
      </c>
      <c r="B52" s="35" t="s">
        <v>19</v>
      </c>
      <c r="C52" s="40" t="s">
        <v>87</v>
      </c>
      <c r="D52" s="36">
        <v>10</v>
      </c>
      <c r="E52" s="36"/>
      <c r="F52" s="47">
        <f t="shared" si="0"/>
        <v>0.3</v>
      </c>
      <c r="G52" s="41">
        <v>2</v>
      </c>
      <c r="H52" s="39"/>
      <c r="I52" s="39">
        <v>1</v>
      </c>
      <c r="J52" s="60">
        <v>1</v>
      </c>
      <c r="K52" s="61">
        <v>2</v>
      </c>
      <c r="L52" s="61"/>
      <c r="M52" s="61">
        <v>1</v>
      </c>
      <c r="N52" s="61">
        <v>1</v>
      </c>
      <c r="O52" s="61">
        <v>2</v>
      </c>
      <c r="P52" s="61"/>
      <c r="Q52" s="61">
        <v>1</v>
      </c>
      <c r="R52" s="61">
        <f t="shared" si="1"/>
        <v>1</v>
      </c>
      <c r="S52" s="61">
        <v>3</v>
      </c>
      <c r="T52" s="61"/>
      <c r="U52" s="61"/>
      <c r="V52" s="61"/>
      <c r="W52" s="61">
        <v>3</v>
      </c>
      <c r="X52" s="61"/>
      <c r="Y52" s="61">
        <v>1</v>
      </c>
      <c r="Z52" s="61">
        <f t="shared" si="2"/>
        <v>2</v>
      </c>
      <c r="AA52" s="61">
        <v>3</v>
      </c>
      <c r="AB52" s="61"/>
      <c r="AC52" s="61">
        <v>1</v>
      </c>
      <c r="AD52" s="75">
        <f t="shared" si="4"/>
        <v>2</v>
      </c>
    </row>
    <row r="53" s="68" customFormat="1" ht="18.95" customHeight="1" spans="1:30">
      <c r="A53" s="48" t="s">
        <v>9</v>
      </c>
      <c r="B53" s="48"/>
      <c r="C53" s="48"/>
      <c r="D53" s="71">
        <f>SUM(D4:D52)</f>
        <v>1087</v>
      </c>
      <c r="E53" s="71">
        <f>SUM(E4:E52)</f>
        <v>105</v>
      </c>
      <c r="F53" s="72"/>
      <c r="G53" s="73">
        <f>SUM(G4:G52)</f>
        <v>3457</v>
      </c>
      <c r="H53" s="73">
        <f t="shared" ref="H53:AC53" si="5">SUM(H4:H52)</f>
        <v>780</v>
      </c>
      <c r="I53" s="73">
        <f t="shared" si="5"/>
        <v>811</v>
      </c>
      <c r="J53" s="73">
        <f t="shared" si="5"/>
        <v>1866</v>
      </c>
      <c r="K53" s="73">
        <f t="shared" si="5"/>
        <v>3729</v>
      </c>
      <c r="L53" s="73">
        <f t="shared" si="5"/>
        <v>827</v>
      </c>
      <c r="M53" s="73">
        <f t="shared" si="5"/>
        <v>840</v>
      </c>
      <c r="N53" s="73">
        <f t="shared" si="5"/>
        <v>2062</v>
      </c>
      <c r="O53" s="73">
        <f t="shared" si="5"/>
        <v>3873</v>
      </c>
      <c r="P53" s="73">
        <f t="shared" si="5"/>
        <v>846</v>
      </c>
      <c r="Q53" s="73">
        <f t="shared" si="5"/>
        <v>856</v>
      </c>
      <c r="R53" s="73">
        <f t="shared" si="5"/>
        <v>2171</v>
      </c>
      <c r="S53" s="73">
        <f t="shared" si="5"/>
        <v>4033</v>
      </c>
      <c r="T53" s="73">
        <f t="shared" si="5"/>
        <v>156</v>
      </c>
      <c r="U53" s="73">
        <f t="shared" si="5"/>
        <v>0</v>
      </c>
      <c r="V53" s="73">
        <f t="shared" si="5"/>
        <v>0</v>
      </c>
      <c r="W53" s="73">
        <f t="shared" si="5"/>
        <v>4102</v>
      </c>
      <c r="X53" s="74">
        <f t="shared" si="5"/>
        <v>866</v>
      </c>
      <c r="Y53" s="74">
        <f t="shared" si="5"/>
        <v>877</v>
      </c>
      <c r="Z53" s="74">
        <f t="shared" si="5"/>
        <v>2359</v>
      </c>
      <c r="AA53" s="73">
        <f t="shared" si="5"/>
        <v>4269</v>
      </c>
      <c r="AB53" s="74">
        <f t="shared" si="5"/>
        <v>887</v>
      </c>
      <c r="AC53" s="74">
        <f t="shared" si="5"/>
        <v>880</v>
      </c>
      <c r="AD53" s="76">
        <f t="shared" si="4"/>
        <v>2502</v>
      </c>
    </row>
  </sheetData>
  <autoFilter ref="A2:AC53">
    <sortState ref="A2:AC53">
      <sortCondition ref="F2" descending="1"/>
    </sortState>
    <extLst/>
  </autoFilter>
  <mergeCells count="13">
    <mergeCell ref="A1:AD1"/>
    <mergeCell ref="G2:J2"/>
    <mergeCell ref="K2:N2"/>
    <mergeCell ref="O2:R2"/>
    <mergeCell ref="S2:V2"/>
    <mergeCell ref="W2:Z2"/>
    <mergeCell ref="AA2:AD2"/>
    <mergeCell ref="A2:A3"/>
    <mergeCell ref="B2:B3"/>
    <mergeCell ref="C2:C3"/>
    <mergeCell ref="D2:D3"/>
    <mergeCell ref="E2:E3"/>
    <mergeCell ref="F2:F3"/>
  </mergeCells>
  <pageMargins left="0.751388888888889" right="0.751388888888889" top="1" bottom="1" header="0.511805555555556" footer="0.511805555555556"/>
  <pageSetup paperSize="8"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53"/>
  <sheetViews>
    <sheetView topLeftCell="A12" workbookViewId="0">
      <selection activeCell="A23" sqref="$A23:$XFD23"/>
    </sheetView>
  </sheetViews>
  <sheetFormatPr defaultColWidth="9" defaultRowHeight="13.5"/>
  <cols>
    <col min="1" max="1" width="14.375" style="23" customWidth="1"/>
    <col min="2" max="2" width="8.375" style="23" customWidth="1"/>
    <col min="3" max="3" width="16.375" style="23" customWidth="1"/>
    <col min="4" max="4" width="6" customWidth="1"/>
    <col min="5" max="6" width="6.125" customWidth="1"/>
    <col min="7" max="7" width="6.625" customWidth="1"/>
    <col min="8" max="10" width="9" hidden="1" customWidth="1"/>
    <col min="11" max="11" width="8.625" customWidth="1"/>
    <col min="12" max="14" width="9" hidden="1" customWidth="1"/>
    <col min="16" max="18" width="9" hidden="1" customWidth="1"/>
    <col min="19" max="19" width="7.5" customWidth="1"/>
    <col min="20" max="22" width="9" hidden="1" customWidth="1"/>
    <col min="23" max="23" width="7.875" customWidth="1"/>
    <col min="24" max="26" width="9" hidden="1" customWidth="1"/>
    <col min="27" max="27" width="8.375" customWidth="1"/>
    <col min="28" max="29" width="9" hidden="1" customWidth="1"/>
    <col min="30" max="30" width="6.375" customWidth="1"/>
    <col min="31" max="31" width="5.625" customWidth="1"/>
    <col min="32" max="32" width="5.875" customWidth="1"/>
    <col min="33" max="33" width="4.875" customWidth="1"/>
  </cols>
  <sheetData>
    <row r="1" ht="21" customHeight="1" spans="1:34">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21" customFormat="1" ht="15" customHeight="1" spans="1:34">
      <c r="A2" s="25" t="s">
        <v>2</v>
      </c>
      <c r="B2" s="25" t="s">
        <v>3</v>
      </c>
      <c r="C2" s="25" t="s">
        <v>4</v>
      </c>
      <c r="D2" s="26" t="s">
        <v>5</v>
      </c>
      <c r="E2" s="26" t="s">
        <v>6</v>
      </c>
      <c r="F2" s="27" t="s">
        <v>90</v>
      </c>
      <c r="G2" s="28" t="s">
        <v>8</v>
      </c>
      <c r="H2" s="29"/>
      <c r="I2" s="29"/>
      <c r="J2" s="29"/>
      <c r="K2" s="51">
        <v>43384</v>
      </c>
      <c r="L2" s="52"/>
      <c r="M2" s="52"/>
      <c r="N2" s="52"/>
      <c r="O2" s="53">
        <v>43385</v>
      </c>
      <c r="P2" s="54"/>
      <c r="Q2" s="54"/>
      <c r="R2" s="54"/>
      <c r="S2" s="62">
        <v>43387</v>
      </c>
      <c r="T2" s="63"/>
      <c r="U2" s="63"/>
      <c r="V2" s="64"/>
      <c r="W2" s="53">
        <v>43388</v>
      </c>
      <c r="X2" s="54"/>
      <c r="Y2" s="54"/>
      <c r="Z2" s="54"/>
      <c r="AA2" s="53">
        <v>43390</v>
      </c>
      <c r="AB2" s="54"/>
      <c r="AC2" s="54"/>
      <c r="AD2" s="53">
        <v>43392</v>
      </c>
      <c r="AE2" s="54"/>
      <c r="AF2" s="54"/>
      <c r="AG2" s="54"/>
      <c r="AH2" s="67">
        <v>43395</v>
      </c>
    </row>
    <row r="3" s="22" customFormat="1" ht="27" customHeight="1" spans="1:34">
      <c r="A3" s="30"/>
      <c r="B3" s="30"/>
      <c r="C3" s="30"/>
      <c r="D3" s="31"/>
      <c r="E3" s="31"/>
      <c r="F3" s="32"/>
      <c r="G3" s="33" t="s">
        <v>9</v>
      </c>
      <c r="H3" s="34" t="s">
        <v>10</v>
      </c>
      <c r="I3" s="55" t="s">
        <v>11</v>
      </c>
      <c r="J3" s="56" t="s">
        <v>12</v>
      </c>
      <c r="K3" s="57" t="s">
        <v>9</v>
      </c>
      <c r="L3" s="34" t="s">
        <v>10</v>
      </c>
      <c r="M3" s="55" t="s">
        <v>11</v>
      </c>
      <c r="N3" s="56" t="s">
        <v>12</v>
      </c>
      <c r="O3" s="58" t="s">
        <v>9</v>
      </c>
      <c r="P3" s="59" t="s">
        <v>10</v>
      </c>
      <c r="Q3" s="65" t="s">
        <v>11</v>
      </c>
      <c r="R3" s="66" t="s">
        <v>12</v>
      </c>
      <c r="S3" s="58" t="s">
        <v>9</v>
      </c>
      <c r="T3" s="59" t="s">
        <v>10</v>
      </c>
      <c r="U3" s="65" t="s">
        <v>11</v>
      </c>
      <c r="V3" s="66" t="s">
        <v>12</v>
      </c>
      <c r="W3" s="58" t="s">
        <v>9</v>
      </c>
      <c r="X3" s="59" t="s">
        <v>10</v>
      </c>
      <c r="Y3" s="65" t="s">
        <v>11</v>
      </c>
      <c r="Z3" s="66" t="s">
        <v>12</v>
      </c>
      <c r="AA3" s="58" t="s">
        <v>9</v>
      </c>
      <c r="AB3" s="59" t="s">
        <v>10</v>
      </c>
      <c r="AC3" s="65" t="s">
        <v>11</v>
      </c>
      <c r="AD3" s="58" t="s">
        <v>9</v>
      </c>
      <c r="AE3" s="59" t="s">
        <v>10</v>
      </c>
      <c r="AF3" s="65" t="s">
        <v>11</v>
      </c>
      <c r="AG3" s="66" t="s">
        <v>12</v>
      </c>
      <c r="AH3" s="22" t="s">
        <v>9</v>
      </c>
    </row>
    <row r="4" s="21" customFormat="1" ht="20.1" customHeight="1" spans="1:33">
      <c r="A4" s="35" t="s">
        <v>18</v>
      </c>
      <c r="B4" s="35" t="s">
        <v>19</v>
      </c>
      <c r="C4" s="35" t="s">
        <v>20</v>
      </c>
      <c r="D4" s="36">
        <v>90</v>
      </c>
      <c r="E4" s="36"/>
      <c r="F4" s="37">
        <f t="shared" ref="F4:F52" si="0">AD4/D4</f>
        <v>11.0222222222222</v>
      </c>
      <c r="G4" s="38">
        <v>660</v>
      </c>
      <c r="H4" s="39">
        <v>40</v>
      </c>
      <c r="I4" s="39">
        <v>119</v>
      </c>
      <c r="J4" s="60">
        <v>501</v>
      </c>
      <c r="K4" s="61">
        <v>748</v>
      </c>
      <c r="L4" s="61">
        <v>46</v>
      </c>
      <c r="M4" s="61">
        <v>127</v>
      </c>
      <c r="N4" s="61">
        <v>575</v>
      </c>
      <c r="O4" s="61">
        <v>789</v>
      </c>
      <c r="P4" s="61">
        <v>46</v>
      </c>
      <c r="Q4" s="61">
        <v>133</v>
      </c>
      <c r="R4" s="61">
        <f t="shared" ref="R4:R52" si="1">O4-P4-Q4</f>
        <v>610</v>
      </c>
      <c r="S4" s="61">
        <v>856</v>
      </c>
      <c r="T4" s="61"/>
      <c r="U4" s="61"/>
      <c r="V4" s="61"/>
      <c r="W4" s="61">
        <v>880</v>
      </c>
      <c r="X4" s="61">
        <v>48</v>
      </c>
      <c r="Y4" s="61">
        <v>135</v>
      </c>
      <c r="Z4" s="61">
        <f t="shared" ref="Z4:Z52" si="2">W4-X4-Y4</f>
        <v>697</v>
      </c>
      <c r="AA4" s="61">
        <v>941</v>
      </c>
      <c r="AB4" s="61">
        <v>51</v>
      </c>
      <c r="AC4" s="61">
        <v>137</v>
      </c>
      <c r="AD4" s="61">
        <v>992</v>
      </c>
      <c r="AE4" s="61">
        <v>51</v>
      </c>
      <c r="AF4" s="61">
        <v>139</v>
      </c>
      <c r="AG4" s="61">
        <f t="shared" ref="AG4:AG52" si="3">AD4-AE4-AF4</f>
        <v>802</v>
      </c>
    </row>
    <row r="5" s="21" customFormat="1" ht="20.1" customHeight="1" spans="1:33">
      <c r="A5" s="35" t="s">
        <v>15</v>
      </c>
      <c r="B5" s="35" t="s">
        <v>16</v>
      </c>
      <c r="C5" s="35" t="s">
        <v>17</v>
      </c>
      <c r="D5" s="36">
        <v>27</v>
      </c>
      <c r="E5" s="36"/>
      <c r="F5" s="37">
        <f t="shared" si="0"/>
        <v>10</v>
      </c>
      <c r="G5" s="38">
        <v>230</v>
      </c>
      <c r="H5" s="39">
        <v>38</v>
      </c>
      <c r="I5" s="39">
        <v>69</v>
      </c>
      <c r="J5" s="60">
        <v>123</v>
      </c>
      <c r="K5" s="61">
        <v>250</v>
      </c>
      <c r="L5" s="61">
        <v>43</v>
      </c>
      <c r="M5" s="61">
        <v>72</v>
      </c>
      <c r="N5" s="61">
        <v>135</v>
      </c>
      <c r="O5" s="61">
        <v>253</v>
      </c>
      <c r="P5" s="61">
        <v>43</v>
      </c>
      <c r="Q5" s="61">
        <v>72</v>
      </c>
      <c r="R5" s="61">
        <f t="shared" si="1"/>
        <v>138</v>
      </c>
      <c r="S5" s="61">
        <v>259</v>
      </c>
      <c r="T5" s="61"/>
      <c r="U5" s="61"/>
      <c r="V5" s="61"/>
      <c r="W5" s="61">
        <v>262</v>
      </c>
      <c r="X5" s="61">
        <v>44</v>
      </c>
      <c r="Y5" s="61">
        <v>73</v>
      </c>
      <c r="Z5" s="61">
        <f t="shared" si="2"/>
        <v>145</v>
      </c>
      <c r="AA5" s="61">
        <v>268</v>
      </c>
      <c r="AB5" s="61">
        <v>44</v>
      </c>
      <c r="AC5" s="61">
        <v>73</v>
      </c>
      <c r="AD5" s="61">
        <v>270</v>
      </c>
      <c r="AE5" s="61">
        <v>44</v>
      </c>
      <c r="AF5" s="61">
        <v>73</v>
      </c>
      <c r="AG5" s="61">
        <f t="shared" si="3"/>
        <v>153</v>
      </c>
    </row>
    <row r="6" s="21" customFormat="1" ht="20.1" customHeight="1" spans="1:33">
      <c r="A6" s="35" t="s">
        <v>23</v>
      </c>
      <c r="B6" s="35" t="s">
        <v>24</v>
      </c>
      <c r="C6" s="35" t="s">
        <v>25</v>
      </c>
      <c r="D6" s="36">
        <v>10</v>
      </c>
      <c r="E6" s="36">
        <v>1</v>
      </c>
      <c r="F6" s="37">
        <f t="shared" si="0"/>
        <v>8.4</v>
      </c>
      <c r="G6" s="38">
        <v>65</v>
      </c>
      <c r="H6" s="39">
        <v>1</v>
      </c>
      <c r="I6" s="39">
        <v>36</v>
      </c>
      <c r="J6" s="60">
        <v>28</v>
      </c>
      <c r="K6" s="61">
        <v>69</v>
      </c>
      <c r="L6" s="61">
        <v>5</v>
      </c>
      <c r="M6" s="61">
        <v>34</v>
      </c>
      <c r="N6" s="61">
        <v>30</v>
      </c>
      <c r="O6" s="61">
        <v>73</v>
      </c>
      <c r="P6" s="61">
        <v>7</v>
      </c>
      <c r="Q6" s="61">
        <v>34</v>
      </c>
      <c r="R6" s="61">
        <f t="shared" si="1"/>
        <v>32</v>
      </c>
      <c r="S6" s="61">
        <v>75</v>
      </c>
      <c r="T6" s="61"/>
      <c r="U6" s="61"/>
      <c r="V6" s="61"/>
      <c r="W6" s="61">
        <v>76</v>
      </c>
      <c r="X6" s="61">
        <v>8</v>
      </c>
      <c r="Y6" s="61">
        <v>35</v>
      </c>
      <c r="Z6" s="61">
        <f t="shared" si="2"/>
        <v>33</v>
      </c>
      <c r="AA6" s="61">
        <v>82</v>
      </c>
      <c r="AB6" s="61">
        <v>8</v>
      </c>
      <c r="AC6" s="61">
        <v>36</v>
      </c>
      <c r="AD6" s="61">
        <v>84</v>
      </c>
      <c r="AE6" s="61">
        <v>8</v>
      </c>
      <c r="AF6" s="61">
        <v>36</v>
      </c>
      <c r="AG6" s="61">
        <f t="shared" si="3"/>
        <v>40</v>
      </c>
    </row>
    <row r="7" s="21" customFormat="1" ht="20.1" customHeight="1" spans="1:33">
      <c r="A7" s="35" t="s">
        <v>21</v>
      </c>
      <c r="B7" s="35" t="s">
        <v>19</v>
      </c>
      <c r="C7" s="35" t="s">
        <v>22</v>
      </c>
      <c r="D7" s="36">
        <v>80</v>
      </c>
      <c r="E7" s="36">
        <v>1</v>
      </c>
      <c r="F7" s="37">
        <f t="shared" si="0"/>
        <v>8.0875</v>
      </c>
      <c r="G7" s="38">
        <v>550</v>
      </c>
      <c r="H7" s="39">
        <v>41</v>
      </c>
      <c r="I7" s="39">
        <v>71</v>
      </c>
      <c r="J7" s="60">
        <v>438</v>
      </c>
      <c r="K7" s="61">
        <v>581</v>
      </c>
      <c r="L7" s="61">
        <v>43</v>
      </c>
      <c r="M7" s="61">
        <v>77</v>
      </c>
      <c r="N7" s="61">
        <v>461</v>
      </c>
      <c r="O7" s="61">
        <v>599</v>
      </c>
      <c r="P7" s="61">
        <v>45</v>
      </c>
      <c r="Q7" s="61">
        <v>82</v>
      </c>
      <c r="R7" s="61">
        <f t="shared" si="1"/>
        <v>472</v>
      </c>
      <c r="S7" s="61">
        <v>616</v>
      </c>
      <c r="T7" s="61"/>
      <c r="U7" s="61"/>
      <c r="V7" s="61"/>
      <c r="W7" s="61">
        <v>625</v>
      </c>
      <c r="X7" s="61">
        <v>46</v>
      </c>
      <c r="Y7" s="61">
        <v>85</v>
      </c>
      <c r="Z7" s="61">
        <f t="shared" si="2"/>
        <v>494</v>
      </c>
      <c r="AA7" s="61">
        <v>647</v>
      </c>
      <c r="AB7" s="61">
        <v>51</v>
      </c>
      <c r="AC7" s="61">
        <v>86</v>
      </c>
      <c r="AD7" s="61">
        <v>647</v>
      </c>
      <c r="AE7" s="61">
        <v>51</v>
      </c>
      <c r="AF7" s="61">
        <v>84</v>
      </c>
      <c r="AG7" s="61">
        <f t="shared" si="3"/>
        <v>512</v>
      </c>
    </row>
    <row r="8" s="21" customFormat="1" ht="20.1" customHeight="1" spans="1:33">
      <c r="A8" s="35" t="s">
        <v>15</v>
      </c>
      <c r="B8" s="35" t="s">
        <v>16</v>
      </c>
      <c r="C8" s="35" t="s">
        <v>26</v>
      </c>
      <c r="D8" s="36">
        <v>30</v>
      </c>
      <c r="E8" s="36">
        <v>11</v>
      </c>
      <c r="F8" s="37">
        <f t="shared" si="0"/>
        <v>5.6</v>
      </c>
      <c r="G8" s="38">
        <v>150</v>
      </c>
      <c r="H8" s="39">
        <v>43</v>
      </c>
      <c r="I8" s="39">
        <v>47</v>
      </c>
      <c r="J8" s="60">
        <v>60</v>
      </c>
      <c r="K8" s="61">
        <v>156</v>
      </c>
      <c r="L8" s="61">
        <v>44</v>
      </c>
      <c r="M8" s="61">
        <v>50</v>
      </c>
      <c r="N8" s="61">
        <v>62</v>
      </c>
      <c r="O8" s="61">
        <v>157</v>
      </c>
      <c r="P8" s="61">
        <v>44</v>
      </c>
      <c r="Q8" s="61">
        <v>50</v>
      </c>
      <c r="R8" s="61">
        <f t="shared" si="1"/>
        <v>63</v>
      </c>
      <c r="S8" s="61">
        <v>161</v>
      </c>
      <c r="T8" s="61"/>
      <c r="U8" s="61"/>
      <c r="V8" s="61"/>
      <c r="W8" s="61">
        <v>164</v>
      </c>
      <c r="X8" s="61">
        <v>45</v>
      </c>
      <c r="Y8" s="61">
        <v>51</v>
      </c>
      <c r="Z8" s="61">
        <f t="shared" si="2"/>
        <v>68</v>
      </c>
      <c r="AA8" s="61">
        <v>168</v>
      </c>
      <c r="AB8" s="61">
        <v>47</v>
      </c>
      <c r="AC8" s="61">
        <v>52</v>
      </c>
      <c r="AD8" s="61">
        <v>168</v>
      </c>
      <c r="AE8" s="61">
        <v>47</v>
      </c>
      <c r="AF8" s="61">
        <v>52</v>
      </c>
      <c r="AG8" s="61">
        <f t="shared" si="3"/>
        <v>69</v>
      </c>
    </row>
    <row r="9" s="21" customFormat="1" ht="20.1" customHeight="1" spans="1:33">
      <c r="A9" s="35" t="s">
        <v>27</v>
      </c>
      <c r="B9" s="35" t="s">
        <v>19</v>
      </c>
      <c r="C9" s="35" t="s">
        <v>28</v>
      </c>
      <c r="D9" s="36">
        <v>70</v>
      </c>
      <c r="E9" s="36"/>
      <c r="F9" s="37">
        <f t="shared" si="0"/>
        <v>5.54285714285714</v>
      </c>
      <c r="G9" s="38">
        <v>329</v>
      </c>
      <c r="H9" s="39">
        <v>32</v>
      </c>
      <c r="I9" s="39">
        <v>122</v>
      </c>
      <c r="J9" s="60">
        <v>175</v>
      </c>
      <c r="K9" s="61">
        <v>348</v>
      </c>
      <c r="L9" s="61">
        <v>34</v>
      </c>
      <c r="M9" s="61">
        <v>121</v>
      </c>
      <c r="N9" s="61">
        <v>193</v>
      </c>
      <c r="O9" s="61">
        <v>357</v>
      </c>
      <c r="P9" s="61">
        <v>34</v>
      </c>
      <c r="Q9" s="61">
        <v>119</v>
      </c>
      <c r="R9" s="61">
        <f t="shared" si="1"/>
        <v>204</v>
      </c>
      <c r="S9" s="61">
        <v>364</v>
      </c>
      <c r="T9" s="61"/>
      <c r="U9" s="61"/>
      <c r="V9" s="61"/>
      <c r="W9" s="61">
        <v>367</v>
      </c>
      <c r="X9" s="61">
        <v>33</v>
      </c>
      <c r="Y9" s="61">
        <v>122</v>
      </c>
      <c r="Z9" s="61">
        <f t="shared" si="2"/>
        <v>212</v>
      </c>
      <c r="AA9" s="61">
        <v>379</v>
      </c>
      <c r="AB9" s="61">
        <v>33</v>
      </c>
      <c r="AC9" s="61">
        <v>122</v>
      </c>
      <c r="AD9" s="61">
        <v>388</v>
      </c>
      <c r="AE9" s="61">
        <v>35</v>
      </c>
      <c r="AF9" s="61">
        <v>121</v>
      </c>
      <c r="AG9" s="61">
        <f t="shared" si="3"/>
        <v>232</v>
      </c>
    </row>
    <row r="10" s="21" customFormat="1" ht="20.1" customHeight="1" spans="1:33">
      <c r="A10" s="35" t="s">
        <v>18</v>
      </c>
      <c r="B10" s="35" t="s">
        <v>35</v>
      </c>
      <c r="C10" s="35" t="s">
        <v>36</v>
      </c>
      <c r="D10" s="36">
        <v>8</v>
      </c>
      <c r="E10" s="36">
        <v>5</v>
      </c>
      <c r="F10" s="37">
        <f t="shared" si="0"/>
        <v>5.125</v>
      </c>
      <c r="G10" s="38">
        <v>34</v>
      </c>
      <c r="H10" s="39">
        <v>10</v>
      </c>
      <c r="I10" s="39">
        <v>16</v>
      </c>
      <c r="J10" s="60">
        <v>8</v>
      </c>
      <c r="K10" s="61">
        <v>33</v>
      </c>
      <c r="L10" s="61">
        <v>10</v>
      </c>
      <c r="M10" s="61">
        <v>14</v>
      </c>
      <c r="N10" s="61">
        <v>9</v>
      </c>
      <c r="O10" s="61">
        <v>35</v>
      </c>
      <c r="P10" s="61">
        <v>10</v>
      </c>
      <c r="Q10" s="61">
        <v>14</v>
      </c>
      <c r="R10" s="61">
        <f t="shared" si="1"/>
        <v>11</v>
      </c>
      <c r="S10" s="61">
        <v>36</v>
      </c>
      <c r="T10" s="61"/>
      <c r="U10" s="61"/>
      <c r="V10" s="61"/>
      <c r="W10" s="61">
        <v>38</v>
      </c>
      <c r="X10" s="61">
        <v>10</v>
      </c>
      <c r="Y10" s="61">
        <v>14</v>
      </c>
      <c r="Z10" s="61">
        <f t="shared" si="2"/>
        <v>14</v>
      </c>
      <c r="AA10" s="61">
        <v>39</v>
      </c>
      <c r="AB10" s="61">
        <v>10</v>
      </c>
      <c r="AC10" s="61">
        <v>14</v>
      </c>
      <c r="AD10" s="61">
        <v>41</v>
      </c>
      <c r="AE10" s="61">
        <v>11</v>
      </c>
      <c r="AF10" s="61">
        <v>14</v>
      </c>
      <c r="AG10" s="61">
        <f t="shared" si="3"/>
        <v>16</v>
      </c>
    </row>
    <row r="11" s="21" customFormat="1" ht="20.1" customHeight="1" spans="1:33">
      <c r="A11" s="35" t="s">
        <v>29</v>
      </c>
      <c r="B11" s="35" t="s">
        <v>30</v>
      </c>
      <c r="C11" s="35" t="s">
        <v>31</v>
      </c>
      <c r="D11" s="36">
        <v>15</v>
      </c>
      <c r="E11" s="36"/>
      <c r="F11" s="37">
        <f t="shared" si="0"/>
        <v>4.73333333333333</v>
      </c>
      <c r="G11" s="38">
        <v>64</v>
      </c>
      <c r="H11" s="39">
        <v>10</v>
      </c>
      <c r="I11" s="39">
        <v>24</v>
      </c>
      <c r="J11" s="60">
        <v>30</v>
      </c>
      <c r="K11" s="61">
        <v>68</v>
      </c>
      <c r="L11" s="61">
        <v>11</v>
      </c>
      <c r="M11" s="61">
        <v>25</v>
      </c>
      <c r="N11" s="61">
        <v>32</v>
      </c>
      <c r="O11" s="61">
        <v>68</v>
      </c>
      <c r="P11" s="61">
        <v>11</v>
      </c>
      <c r="Q11" s="61">
        <v>25</v>
      </c>
      <c r="R11" s="61">
        <f t="shared" si="1"/>
        <v>32</v>
      </c>
      <c r="S11" s="61">
        <v>69</v>
      </c>
      <c r="T11" s="61"/>
      <c r="U11" s="61"/>
      <c r="V11" s="61"/>
      <c r="W11" s="61">
        <v>69</v>
      </c>
      <c r="X11" s="61">
        <v>11</v>
      </c>
      <c r="Y11" s="61">
        <v>25</v>
      </c>
      <c r="Z11" s="61">
        <f t="shared" si="2"/>
        <v>33</v>
      </c>
      <c r="AA11" s="61">
        <v>71</v>
      </c>
      <c r="AB11" s="61">
        <v>11</v>
      </c>
      <c r="AC11" s="61">
        <v>25</v>
      </c>
      <c r="AD11" s="61">
        <v>71</v>
      </c>
      <c r="AE11" s="61">
        <v>11</v>
      </c>
      <c r="AF11" s="61">
        <v>25</v>
      </c>
      <c r="AG11" s="61">
        <f t="shared" si="3"/>
        <v>35</v>
      </c>
    </row>
    <row r="12" s="21" customFormat="1" ht="20.1" customHeight="1" spans="1:33">
      <c r="A12" s="35" t="s">
        <v>41</v>
      </c>
      <c r="B12" s="35" t="s">
        <v>19</v>
      </c>
      <c r="C12" s="40" t="s">
        <v>42</v>
      </c>
      <c r="D12" s="36">
        <v>10</v>
      </c>
      <c r="E12" s="36"/>
      <c r="F12" s="37">
        <f t="shared" si="0"/>
        <v>4.6</v>
      </c>
      <c r="G12" s="41">
        <v>38</v>
      </c>
      <c r="H12" s="39">
        <v>5</v>
      </c>
      <c r="I12" s="39">
        <v>24</v>
      </c>
      <c r="J12" s="60">
        <v>9</v>
      </c>
      <c r="K12" s="61">
        <v>38</v>
      </c>
      <c r="L12" s="61">
        <v>5</v>
      </c>
      <c r="M12" s="61">
        <v>24</v>
      </c>
      <c r="N12" s="61">
        <v>9</v>
      </c>
      <c r="O12" s="61">
        <v>39</v>
      </c>
      <c r="P12" s="61">
        <v>5</v>
      </c>
      <c r="Q12" s="61">
        <v>24</v>
      </c>
      <c r="R12" s="61">
        <f t="shared" si="1"/>
        <v>10</v>
      </c>
      <c r="S12" s="61">
        <v>41</v>
      </c>
      <c r="T12" s="61"/>
      <c r="U12" s="61"/>
      <c r="V12" s="61"/>
      <c r="W12" s="61">
        <v>40</v>
      </c>
      <c r="X12" s="61">
        <v>5</v>
      </c>
      <c r="Y12" s="61">
        <v>24</v>
      </c>
      <c r="Z12" s="61">
        <f t="shared" si="2"/>
        <v>11</v>
      </c>
      <c r="AA12" s="61">
        <v>43</v>
      </c>
      <c r="AB12" s="61">
        <v>7</v>
      </c>
      <c r="AC12" s="61">
        <v>24</v>
      </c>
      <c r="AD12" s="61">
        <v>46</v>
      </c>
      <c r="AE12" s="61">
        <v>7</v>
      </c>
      <c r="AF12" s="61">
        <v>26</v>
      </c>
      <c r="AG12" s="61">
        <f t="shared" si="3"/>
        <v>13</v>
      </c>
    </row>
    <row r="13" s="21" customFormat="1" ht="20.1" customHeight="1" spans="1:33">
      <c r="A13" s="35" t="s">
        <v>21</v>
      </c>
      <c r="B13" s="35" t="s">
        <v>16</v>
      </c>
      <c r="C13" s="35" t="s">
        <v>34</v>
      </c>
      <c r="D13" s="36">
        <v>25</v>
      </c>
      <c r="E13" s="36"/>
      <c r="F13" s="37">
        <f t="shared" si="0"/>
        <v>4.48</v>
      </c>
      <c r="G13" s="38">
        <v>104</v>
      </c>
      <c r="H13" s="39">
        <v>19</v>
      </c>
      <c r="I13" s="39">
        <v>5</v>
      </c>
      <c r="J13" s="60">
        <v>80</v>
      </c>
      <c r="K13" s="61">
        <v>109</v>
      </c>
      <c r="L13" s="61">
        <v>19</v>
      </c>
      <c r="M13" s="61">
        <v>4</v>
      </c>
      <c r="N13" s="61">
        <v>86</v>
      </c>
      <c r="O13" s="61">
        <v>111</v>
      </c>
      <c r="P13" s="61">
        <v>18</v>
      </c>
      <c r="Q13" s="61">
        <v>3</v>
      </c>
      <c r="R13" s="61">
        <f t="shared" si="1"/>
        <v>90</v>
      </c>
      <c r="S13" s="61">
        <v>111</v>
      </c>
      <c r="T13" s="61"/>
      <c r="U13" s="61"/>
      <c r="V13" s="61"/>
      <c r="W13" s="61">
        <v>112</v>
      </c>
      <c r="X13" s="61">
        <v>18</v>
      </c>
      <c r="Y13" s="61">
        <v>3</v>
      </c>
      <c r="Z13" s="61">
        <f t="shared" si="2"/>
        <v>91</v>
      </c>
      <c r="AA13" s="61">
        <v>109</v>
      </c>
      <c r="AB13" s="61">
        <v>15</v>
      </c>
      <c r="AC13" s="61">
        <v>3</v>
      </c>
      <c r="AD13" s="61">
        <v>112</v>
      </c>
      <c r="AE13" s="61">
        <v>15</v>
      </c>
      <c r="AF13" s="61">
        <v>4</v>
      </c>
      <c r="AG13" s="61">
        <f t="shared" si="3"/>
        <v>93</v>
      </c>
    </row>
    <row r="14" s="21" customFormat="1" ht="20.1" customHeight="1" spans="1:33">
      <c r="A14" s="35" t="s">
        <v>32</v>
      </c>
      <c r="B14" s="35" t="s">
        <v>30</v>
      </c>
      <c r="C14" s="35" t="s">
        <v>33</v>
      </c>
      <c r="D14" s="36">
        <v>8</v>
      </c>
      <c r="E14" s="36">
        <v>1</v>
      </c>
      <c r="F14" s="37">
        <f t="shared" si="0"/>
        <v>4.375</v>
      </c>
      <c r="G14" s="38">
        <v>34</v>
      </c>
      <c r="H14" s="39">
        <v>7</v>
      </c>
      <c r="I14" s="39">
        <v>14</v>
      </c>
      <c r="J14" s="60">
        <v>13</v>
      </c>
      <c r="K14" s="61">
        <v>36</v>
      </c>
      <c r="L14" s="61">
        <v>8</v>
      </c>
      <c r="M14" s="61">
        <v>14</v>
      </c>
      <c r="N14" s="61">
        <v>14</v>
      </c>
      <c r="O14" s="61">
        <v>38</v>
      </c>
      <c r="P14" s="61">
        <v>10</v>
      </c>
      <c r="Q14" s="61">
        <v>14</v>
      </c>
      <c r="R14" s="61">
        <f t="shared" si="1"/>
        <v>14</v>
      </c>
      <c r="S14" s="61">
        <v>37</v>
      </c>
      <c r="T14" s="61"/>
      <c r="U14" s="61"/>
      <c r="V14" s="61"/>
      <c r="W14" s="61">
        <v>36</v>
      </c>
      <c r="X14" s="61">
        <v>10</v>
      </c>
      <c r="Y14" s="61">
        <v>13</v>
      </c>
      <c r="Z14" s="61">
        <f t="shared" si="2"/>
        <v>13</v>
      </c>
      <c r="AA14" s="61">
        <v>34</v>
      </c>
      <c r="AB14" s="61">
        <v>10</v>
      </c>
      <c r="AC14" s="61">
        <v>12</v>
      </c>
      <c r="AD14" s="61">
        <v>35</v>
      </c>
      <c r="AE14" s="61">
        <v>11</v>
      </c>
      <c r="AF14" s="61">
        <v>12</v>
      </c>
      <c r="AG14" s="61">
        <f t="shared" si="3"/>
        <v>12</v>
      </c>
    </row>
    <row r="15" s="21" customFormat="1" ht="20.1" customHeight="1" spans="1:33">
      <c r="A15" s="35" t="s">
        <v>39</v>
      </c>
      <c r="B15" s="35" t="s">
        <v>30</v>
      </c>
      <c r="C15" s="35" t="s">
        <v>40</v>
      </c>
      <c r="D15" s="36">
        <v>10</v>
      </c>
      <c r="E15" s="36">
        <v>2</v>
      </c>
      <c r="F15" s="37">
        <f t="shared" si="0"/>
        <v>4.2</v>
      </c>
      <c r="G15" s="41">
        <v>31</v>
      </c>
      <c r="H15" s="39">
        <v>14</v>
      </c>
      <c r="I15" s="39">
        <v>14</v>
      </c>
      <c r="J15" s="60">
        <v>3</v>
      </c>
      <c r="K15" s="61">
        <v>38</v>
      </c>
      <c r="L15" s="61">
        <v>19</v>
      </c>
      <c r="M15" s="61">
        <v>15</v>
      </c>
      <c r="N15" s="61">
        <v>4</v>
      </c>
      <c r="O15" s="61">
        <v>40</v>
      </c>
      <c r="P15" s="61">
        <v>19</v>
      </c>
      <c r="Q15" s="61">
        <v>15</v>
      </c>
      <c r="R15" s="61">
        <f t="shared" si="1"/>
        <v>6</v>
      </c>
      <c r="S15" s="61">
        <v>40</v>
      </c>
      <c r="T15" s="61"/>
      <c r="U15" s="61"/>
      <c r="V15" s="61"/>
      <c r="W15" s="61">
        <v>41</v>
      </c>
      <c r="X15" s="61">
        <v>20</v>
      </c>
      <c r="Y15" s="61">
        <v>15</v>
      </c>
      <c r="Z15" s="61">
        <f t="shared" si="2"/>
        <v>6</v>
      </c>
      <c r="AA15" s="61">
        <v>41</v>
      </c>
      <c r="AB15" s="61">
        <v>20</v>
      </c>
      <c r="AC15" s="61">
        <v>15</v>
      </c>
      <c r="AD15" s="61">
        <v>42</v>
      </c>
      <c r="AE15" s="61">
        <v>20</v>
      </c>
      <c r="AF15" s="61">
        <v>15</v>
      </c>
      <c r="AG15" s="61">
        <f t="shared" si="3"/>
        <v>7</v>
      </c>
    </row>
    <row r="16" s="21" customFormat="1" ht="20.1" customHeight="1" spans="1:33">
      <c r="A16" s="35" t="s">
        <v>37</v>
      </c>
      <c r="B16" s="35" t="s">
        <v>19</v>
      </c>
      <c r="C16" s="40" t="s">
        <v>38</v>
      </c>
      <c r="D16" s="36">
        <v>10</v>
      </c>
      <c r="E16" s="36">
        <v>3</v>
      </c>
      <c r="F16" s="37">
        <f t="shared" si="0"/>
        <v>4</v>
      </c>
      <c r="G16" s="38">
        <v>36</v>
      </c>
      <c r="H16" s="39">
        <v>11</v>
      </c>
      <c r="I16" s="39">
        <v>15</v>
      </c>
      <c r="J16" s="60">
        <v>10</v>
      </c>
      <c r="K16" s="61">
        <v>39</v>
      </c>
      <c r="L16" s="61">
        <v>12</v>
      </c>
      <c r="M16" s="61">
        <v>17</v>
      </c>
      <c r="N16" s="61">
        <v>10</v>
      </c>
      <c r="O16" s="61">
        <v>38</v>
      </c>
      <c r="P16" s="61">
        <v>11</v>
      </c>
      <c r="Q16" s="61">
        <v>17</v>
      </c>
      <c r="R16" s="61">
        <f t="shared" si="1"/>
        <v>10</v>
      </c>
      <c r="S16" s="61">
        <v>38</v>
      </c>
      <c r="T16" s="61"/>
      <c r="U16" s="61"/>
      <c r="V16" s="61"/>
      <c r="W16" s="61">
        <v>40</v>
      </c>
      <c r="X16" s="61">
        <v>11</v>
      </c>
      <c r="Y16" s="61">
        <v>17</v>
      </c>
      <c r="Z16" s="61">
        <f t="shared" si="2"/>
        <v>12</v>
      </c>
      <c r="AA16" s="61">
        <v>40</v>
      </c>
      <c r="AB16" s="61">
        <v>11</v>
      </c>
      <c r="AC16" s="61">
        <v>17</v>
      </c>
      <c r="AD16" s="61">
        <v>40</v>
      </c>
      <c r="AE16" s="61">
        <v>11</v>
      </c>
      <c r="AF16" s="61">
        <v>17</v>
      </c>
      <c r="AG16" s="61">
        <f t="shared" si="3"/>
        <v>12</v>
      </c>
    </row>
    <row r="17" s="21" customFormat="1" ht="20.1" customHeight="1" spans="1:33">
      <c r="A17" s="35" t="s">
        <v>37</v>
      </c>
      <c r="B17" s="35" t="s">
        <v>35</v>
      </c>
      <c r="C17" s="35" t="s">
        <v>44</v>
      </c>
      <c r="D17" s="36">
        <v>15</v>
      </c>
      <c r="E17" s="36">
        <v>5</v>
      </c>
      <c r="F17" s="37">
        <f t="shared" si="0"/>
        <v>3.66666666666667</v>
      </c>
      <c r="G17" s="38">
        <v>42</v>
      </c>
      <c r="H17" s="39">
        <v>2</v>
      </c>
      <c r="I17" s="39">
        <v>24</v>
      </c>
      <c r="J17" s="60">
        <v>16</v>
      </c>
      <c r="K17" s="61">
        <v>49</v>
      </c>
      <c r="L17" s="61">
        <v>4</v>
      </c>
      <c r="M17" s="61">
        <v>26</v>
      </c>
      <c r="N17" s="61">
        <v>19</v>
      </c>
      <c r="O17" s="61">
        <v>51</v>
      </c>
      <c r="P17" s="61">
        <v>5</v>
      </c>
      <c r="Q17" s="61">
        <v>27</v>
      </c>
      <c r="R17" s="61">
        <f t="shared" si="1"/>
        <v>19</v>
      </c>
      <c r="S17" s="61">
        <v>52</v>
      </c>
      <c r="T17" s="61"/>
      <c r="U17" s="61"/>
      <c r="V17" s="61"/>
      <c r="W17" s="61">
        <v>53</v>
      </c>
      <c r="X17" s="61">
        <v>5</v>
      </c>
      <c r="Y17" s="61">
        <v>28</v>
      </c>
      <c r="Z17" s="61">
        <f t="shared" si="2"/>
        <v>20</v>
      </c>
      <c r="AA17" s="61">
        <v>55</v>
      </c>
      <c r="AB17" s="61">
        <v>5</v>
      </c>
      <c r="AC17" s="61">
        <v>28</v>
      </c>
      <c r="AD17" s="61">
        <v>55</v>
      </c>
      <c r="AE17" s="61">
        <v>5</v>
      </c>
      <c r="AF17" s="61">
        <v>28</v>
      </c>
      <c r="AG17" s="61">
        <f t="shared" si="3"/>
        <v>22</v>
      </c>
    </row>
    <row r="18" s="21" customFormat="1" ht="21" customHeight="1" spans="1:33">
      <c r="A18" s="35" t="s">
        <v>45</v>
      </c>
      <c r="B18" s="35" t="s">
        <v>16</v>
      </c>
      <c r="C18" s="35" t="s">
        <v>46</v>
      </c>
      <c r="D18" s="36">
        <v>10</v>
      </c>
      <c r="E18" s="36">
        <v>2</v>
      </c>
      <c r="F18" s="37">
        <f t="shared" si="0"/>
        <v>3.6</v>
      </c>
      <c r="G18" s="38">
        <v>30</v>
      </c>
      <c r="H18" s="39">
        <v>15</v>
      </c>
      <c r="I18" s="39">
        <v>7</v>
      </c>
      <c r="J18" s="60">
        <v>8</v>
      </c>
      <c r="K18" s="61">
        <v>31</v>
      </c>
      <c r="L18" s="61">
        <v>16</v>
      </c>
      <c r="M18" s="61">
        <v>5</v>
      </c>
      <c r="N18" s="61">
        <v>10</v>
      </c>
      <c r="O18" s="61">
        <v>33</v>
      </c>
      <c r="P18" s="61">
        <v>17</v>
      </c>
      <c r="Q18" s="61">
        <v>5</v>
      </c>
      <c r="R18" s="61">
        <f t="shared" si="1"/>
        <v>11</v>
      </c>
      <c r="S18" s="61">
        <v>34</v>
      </c>
      <c r="T18" s="61"/>
      <c r="U18" s="61"/>
      <c r="V18" s="61"/>
      <c r="W18" s="61">
        <v>34</v>
      </c>
      <c r="X18" s="61">
        <v>17</v>
      </c>
      <c r="Y18" s="61">
        <v>5</v>
      </c>
      <c r="Z18" s="61">
        <f t="shared" si="2"/>
        <v>12</v>
      </c>
      <c r="AA18" s="61">
        <v>36</v>
      </c>
      <c r="AB18" s="61">
        <v>17</v>
      </c>
      <c r="AC18" s="61">
        <v>5</v>
      </c>
      <c r="AD18" s="61">
        <v>36</v>
      </c>
      <c r="AE18" s="61">
        <v>17</v>
      </c>
      <c r="AF18" s="61">
        <v>5</v>
      </c>
      <c r="AG18" s="61">
        <f t="shared" si="3"/>
        <v>14</v>
      </c>
    </row>
    <row r="19" s="21" customFormat="1" ht="20.1" customHeight="1" spans="1:33">
      <c r="A19" s="35" t="s">
        <v>32</v>
      </c>
      <c r="B19" s="35" t="s">
        <v>16</v>
      </c>
      <c r="C19" s="40" t="s">
        <v>43</v>
      </c>
      <c r="D19" s="36">
        <v>10</v>
      </c>
      <c r="E19" s="36">
        <v>2</v>
      </c>
      <c r="F19" s="37">
        <f t="shared" si="0"/>
        <v>3.5</v>
      </c>
      <c r="G19" s="38">
        <v>32</v>
      </c>
      <c r="H19" s="39">
        <v>10</v>
      </c>
      <c r="I19" s="39">
        <v>10</v>
      </c>
      <c r="J19" s="60">
        <v>12</v>
      </c>
      <c r="K19" s="61">
        <v>33</v>
      </c>
      <c r="L19" s="61">
        <v>10</v>
      </c>
      <c r="M19" s="61">
        <v>10</v>
      </c>
      <c r="N19" s="61">
        <v>13</v>
      </c>
      <c r="O19" s="61">
        <v>33</v>
      </c>
      <c r="P19" s="61">
        <v>10</v>
      </c>
      <c r="Q19" s="61">
        <v>10</v>
      </c>
      <c r="R19" s="61">
        <f t="shared" si="1"/>
        <v>13</v>
      </c>
      <c r="S19" s="61">
        <v>33</v>
      </c>
      <c r="T19" s="61"/>
      <c r="U19" s="61"/>
      <c r="V19" s="61"/>
      <c r="W19" s="61">
        <v>33</v>
      </c>
      <c r="X19" s="61">
        <v>10</v>
      </c>
      <c r="Y19" s="61">
        <v>10</v>
      </c>
      <c r="Z19" s="61">
        <f t="shared" si="2"/>
        <v>13</v>
      </c>
      <c r="AA19" s="61">
        <v>33</v>
      </c>
      <c r="AB19" s="61">
        <v>10</v>
      </c>
      <c r="AC19" s="61">
        <v>10</v>
      </c>
      <c r="AD19" s="61">
        <v>35</v>
      </c>
      <c r="AE19" s="61">
        <v>11</v>
      </c>
      <c r="AF19" s="61">
        <v>10</v>
      </c>
      <c r="AG19" s="61">
        <f t="shared" si="3"/>
        <v>14</v>
      </c>
    </row>
    <row r="20" s="21" customFormat="1" ht="20.1" customHeight="1" spans="1:33">
      <c r="A20" s="35" t="s">
        <v>41</v>
      </c>
      <c r="B20" s="35" t="s">
        <v>30</v>
      </c>
      <c r="C20" s="35" t="s">
        <v>52</v>
      </c>
      <c r="D20" s="36">
        <v>10</v>
      </c>
      <c r="E20" s="36"/>
      <c r="F20" s="37">
        <f t="shared" si="0"/>
        <v>3.3</v>
      </c>
      <c r="G20" s="41">
        <v>23</v>
      </c>
      <c r="H20" s="39">
        <v>5</v>
      </c>
      <c r="I20" s="39">
        <v>10</v>
      </c>
      <c r="J20" s="60">
        <v>8</v>
      </c>
      <c r="K20" s="61">
        <v>26</v>
      </c>
      <c r="L20" s="61">
        <v>5</v>
      </c>
      <c r="M20" s="61">
        <v>10</v>
      </c>
      <c r="N20" s="61">
        <v>11</v>
      </c>
      <c r="O20" s="61">
        <v>27</v>
      </c>
      <c r="P20" s="61">
        <v>5</v>
      </c>
      <c r="Q20" s="61">
        <v>10</v>
      </c>
      <c r="R20" s="61">
        <f t="shared" si="1"/>
        <v>12</v>
      </c>
      <c r="S20" s="61">
        <v>29</v>
      </c>
      <c r="T20" s="61"/>
      <c r="U20" s="61"/>
      <c r="V20" s="61"/>
      <c r="W20" s="61">
        <v>29</v>
      </c>
      <c r="X20" s="61">
        <v>5</v>
      </c>
      <c r="Y20" s="61">
        <v>10</v>
      </c>
      <c r="Z20" s="61">
        <f t="shared" si="2"/>
        <v>14</v>
      </c>
      <c r="AA20" s="61">
        <v>32</v>
      </c>
      <c r="AB20" s="61">
        <v>5</v>
      </c>
      <c r="AC20" s="61">
        <v>10</v>
      </c>
      <c r="AD20" s="61">
        <v>33</v>
      </c>
      <c r="AE20" s="61">
        <v>5</v>
      </c>
      <c r="AF20" s="61">
        <v>10</v>
      </c>
      <c r="AG20" s="61">
        <f t="shared" si="3"/>
        <v>18</v>
      </c>
    </row>
    <row r="21" s="21" customFormat="1" ht="20.1" customHeight="1" spans="1:33">
      <c r="A21" s="35" t="s">
        <v>41</v>
      </c>
      <c r="B21" s="35" t="s">
        <v>19</v>
      </c>
      <c r="C21" s="42" t="s">
        <v>49</v>
      </c>
      <c r="D21" s="36">
        <v>10</v>
      </c>
      <c r="E21" s="36"/>
      <c r="F21" s="37">
        <f t="shared" si="0"/>
        <v>3.2</v>
      </c>
      <c r="G21" s="41">
        <v>28</v>
      </c>
      <c r="H21" s="39">
        <v>1</v>
      </c>
      <c r="I21" s="39">
        <v>16</v>
      </c>
      <c r="J21" s="60">
        <v>11</v>
      </c>
      <c r="K21" s="61">
        <v>27</v>
      </c>
      <c r="L21" s="61">
        <v>1</v>
      </c>
      <c r="M21" s="61">
        <v>16</v>
      </c>
      <c r="N21" s="61">
        <v>10</v>
      </c>
      <c r="O21" s="61">
        <v>29</v>
      </c>
      <c r="P21" s="61">
        <v>2</v>
      </c>
      <c r="Q21" s="61">
        <v>16</v>
      </c>
      <c r="R21" s="61">
        <f t="shared" si="1"/>
        <v>11</v>
      </c>
      <c r="S21" s="61">
        <v>31</v>
      </c>
      <c r="T21" s="61"/>
      <c r="U21" s="61"/>
      <c r="V21" s="61"/>
      <c r="W21" s="61">
        <v>31</v>
      </c>
      <c r="X21" s="61">
        <v>2</v>
      </c>
      <c r="Y21" s="61">
        <v>17</v>
      </c>
      <c r="Z21" s="61">
        <f t="shared" si="2"/>
        <v>12</v>
      </c>
      <c r="AA21" s="61">
        <v>31</v>
      </c>
      <c r="AB21" s="61">
        <v>2</v>
      </c>
      <c r="AC21" s="61">
        <v>17</v>
      </c>
      <c r="AD21" s="61">
        <v>32</v>
      </c>
      <c r="AE21" s="61">
        <v>2</v>
      </c>
      <c r="AF21" s="61">
        <v>17</v>
      </c>
      <c r="AG21" s="61">
        <f t="shared" si="3"/>
        <v>13</v>
      </c>
    </row>
    <row r="22" s="21" customFormat="1" ht="20.1" customHeight="1" spans="1:33">
      <c r="A22" s="35" t="s">
        <v>53</v>
      </c>
      <c r="B22" s="35" t="s">
        <v>30</v>
      </c>
      <c r="C22" s="35" t="s">
        <v>59</v>
      </c>
      <c r="D22" s="36">
        <v>15</v>
      </c>
      <c r="E22" s="36">
        <v>0</v>
      </c>
      <c r="F22" s="37">
        <f t="shared" si="0"/>
        <v>3</v>
      </c>
      <c r="G22" s="41">
        <v>28</v>
      </c>
      <c r="H22" s="39">
        <v>15</v>
      </c>
      <c r="I22" s="39">
        <v>3</v>
      </c>
      <c r="J22" s="60">
        <v>10</v>
      </c>
      <c r="K22" s="61">
        <v>31</v>
      </c>
      <c r="L22" s="61">
        <v>15</v>
      </c>
      <c r="M22" s="61">
        <v>4</v>
      </c>
      <c r="N22" s="61">
        <v>12</v>
      </c>
      <c r="O22" s="61">
        <v>37</v>
      </c>
      <c r="P22" s="61">
        <v>16</v>
      </c>
      <c r="Q22" s="61">
        <v>5</v>
      </c>
      <c r="R22" s="61">
        <f t="shared" si="1"/>
        <v>16</v>
      </c>
      <c r="S22" s="61">
        <v>40</v>
      </c>
      <c r="T22" s="61"/>
      <c r="U22" s="61"/>
      <c r="V22" s="61"/>
      <c r="W22" s="61">
        <v>42</v>
      </c>
      <c r="X22" s="61">
        <v>20</v>
      </c>
      <c r="Y22" s="61">
        <v>6</v>
      </c>
      <c r="Z22" s="61">
        <f t="shared" si="2"/>
        <v>16</v>
      </c>
      <c r="AA22" s="61">
        <v>46</v>
      </c>
      <c r="AB22" s="61">
        <v>20</v>
      </c>
      <c r="AC22" s="61">
        <v>9</v>
      </c>
      <c r="AD22" s="61">
        <v>45</v>
      </c>
      <c r="AE22" s="61">
        <v>20</v>
      </c>
      <c r="AF22" s="61">
        <v>8</v>
      </c>
      <c r="AG22" s="61">
        <f t="shared" si="3"/>
        <v>17</v>
      </c>
    </row>
    <row r="23" s="21" customFormat="1" ht="20.1" customHeight="1" spans="1:33">
      <c r="A23" s="35" t="s">
        <v>47</v>
      </c>
      <c r="B23" s="35" t="s">
        <v>30</v>
      </c>
      <c r="C23" s="35" t="s">
        <v>48</v>
      </c>
      <c r="D23" s="36">
        <v>40</v>
      </c>
      <c r="E23" s="36">
        <v>6</v>
      </c>
      <c r="F23" s="43">
        <f t="shared" si="0"/>
        <v>2.95</v>
      </c>
      <c r="G23" s="38">
        <v>105</v>
      </c>
      <c r="H23" s="39">
        <v>49</v>
      </c>
      <c r="I23" s="39">
        <v>39</v>
      </c>
      <c r="J23" s="60">
        <v>17</v>
      </c>
      <c r="K23" s="61">
        <v>110</v>
      </c>
      <c r="L23" s="61">
        <v>50</v>
      </c>
      <c r="M23" s="61">
        <v>41</v>
      </c>
      <c r="N23" s="61">
        <v>19</v>
      </c>
      <c r="O23" s="61">
        <v>115</v>
      </c>
      <c r="P23" s="61">
        <v>51</v>
      </c>
      <c r="Q23" s="61">
        <v>43</v>
      </c>
      <c r="R23" s="61">
        <f t="shared" si="1"/>
        <v>21</v>
      </c>
      <c r="S23" s="61">
        <v>117</v>
      </c>
      <c r="T23" s="61"/>
      <c r="U23" s="61"/>
      <c r="V23" s="61"/>
      <c r="W23" s="61">
        <v>117</v>
      </c>
      <c r="X23" s="61">
        <v>51</v>
      </c>
      <c r="Y23" s="61">
        <v>43</v>
      </c>
      <c r="Z23" s="61">
        <f t="shared" si="2"/>
        <v>23</v>
      </c>
      <c r="AA23" s="61">
        <v>119</v>
      </c>
      <c r="AB23" s="61">
        <v>52</v>
      </c>
      <c r="AC23" s="61">
        <v>43</v>
      </c>
      <c r="AD23" s="61">
        <v>118</v>
      </c>
      <c r="AE23" s="61">
        <v>51</v>
      </c>
      <c r="AF23" s="61">
        <v>43</v>
      </c>
      <c r="AG23" s="61">
        <f t="shared" si="3"/>
        <v>24</v>
      </c>
    </row>
    <row r="24" s="21" customFormat="1" ht="20.1" customHeight="1" spans="1:33">
      <c r="A24" s="35" t="s">
        <v>47</v>
      </c>
      <c r="B24" s="35" t="s">
        <v>60</v>
      </c>
      <c r="C24" s="40" t="s">
        <v>61</v>
      </c>
      <c r="D24" s="36">
        <v>10</v>
      </c>
      <c r="E24" s="36"/>
      <c r="F24" s="43">
        <f t="shared" si="0"/>
        <v>2.6</v>
      </c>
      <c r="G24" s="41">
        <v>19</v>
      </c>
      <c r="H24" s="39">
        <v>12</v>
      </c>
      <c r="I24" s="39"/>
      <c r="J24" s="60">
        <v>7</v>
      </c>
      <c r="K24" s="61">
        <v>20</v>
      </c>
      <c r="L24" s="61">
        <v>13</v>
      </c>
      <c r="M24" s="61"/>
      <c r="N24" s="61">
        <v>7</v>
      </c>
      <c r="O24" s="61">
        <v>20</v>
      </c>
      <c r="P24" s="61">
        <v>13</v>
      </c>
      <c r="Q24" s="61"/>
      <c r="R24" s="61">
        <f t="shared" si="1"/>
        <v>7</v>
      </c>
      <c r="S24" s="61">
        <v>23</v>
      </c>
      <c r="T24" s="61"/>
      <c r="U24" s="61"/>
      <c r="V24" s="61"/>
      <c r="W24" s="61">
        <v>24</v>
      </c>
      <c r="X24" s="61">
        <v>14</v>
      </c>
      <c r="Y24" s="61"/>
      <c r="Z24" s="61">
        <f t="shared" si="2"/>
        <v>10</v>
      </c>
      <c r="AA24" s="61">
        <v>26</v>
      </c>
      <c r="AB24" s="61">
        <v>14</v>
      </c>
      <c r="AC24" s="61"/>
      <c r="AD24" s="61">
        <v>26</v>
      </c>
      <c r="AE24" s="61">
        <v>14</v>
      </c>
      <c r="AF24" s="61"/>
      <c r="AG24" s="61">
        <f t="shared" si="3"/>
        <v>12</v>
      </c>
    </row>
    <row r="25" s="21" customFormat="1" ht="20.1" customHeight="1" spans="1:33">
      <c r="A25" s="35" t="s">
        <v>57</v>
      </c>
      <c r="B25" s="35" t="s">
        <v>19</v>
      </c>
      <c r="C25" s="35" t="s">
        <v>58</v>
      </c>
      <c r="D25" s="36">
        <v>45</v>
      </c>
      <c r="E25" s="36"/>
      <c r="F25" s="43">
        <f t="shared" si="0"/>
        <v>2.6</v>
      </c>
      <c r="G25" s="38">
        <v>86</v>
      </c>
      <c r="H25" s="39">
        <v>9</v>
      </c>
      <c r="I25" s="39">
        <v>40</v>
      </c>
      <c r="J25" s="60">
        <v>37</v>
      </c>
      <c r="K25" s="61">
        <v>94</v>
      </c>
      <c r="L25" s="61">
        <v>9</v>
      </c>
      <c r="M25" s="61">
        <v>44</v>
      </c>
      <c r="N25" s="61">
        <v>41</v>
      </c>
      <c r="O25" s="61">
        <v>101</v>
      </c>
      <c r="P25" s="61">
        <v>9</v>
      </c>
      <c r="Q25" s="61">
        <v>42</v>
      </c>
      <c r="R25" s="61">
        <f t="shared" si="1"/>
        <v>50</v>
      </c>
      <c r="S25" s="61">
        <v>107</v>
      </c>
      <c r="T25" s="61">
        <v>110</v>
      </c>
      <c r="U25" s="61"/>
      <c r="V25" s="61"/>
      <c r="W25" s="61">
        <v>110</v>
      </c>
      <c r="X25" s="61">
        <v>10</v>
      </c>
      <c r="Y25" s="61">
        <v>44</v>
      </c>
      <c r="Z25" s="61">
        <f t="shared" si="2"/>
        <v>56</v>
      </c>
      <c r="AA25" s="61">
        <v>114</v>
      </c>
      <c r="AB25" s="61">
        <v>10</v>
      </c>
      <c r="AC25" s="61">
        <v>44</v>
      </c>
      <c r="AD25" s="61">
        <v>117</v>
      </c>
      <c r="AE25" s="61">
        <v>10</v>
      </c>
      <c r="AF25" s="61">
        <v>44</v>
      </c>
      <c r="AG25" s="61">
        <f t="shared" si="3"/>
        <v>63</v>
      </c>
    </row>
    <row r="26" s="21" customFormat="1" ht="20.1" customHeight="1" spans="1:33">
      <c r="A26" s="35" t="s">
        <v>55</v>
      </c>
      <c r="B26" s="35" t="s">
        <v>19</v>
      </c>
      <c r="C26" s="35" t="s">
        <v>56</v>
      </c>
      <c r="D26" s="36">
        <v>37</v>
      </c>
      <c r="E26" s="36">
        <v>5</v>
      </c>
      <c r="F26" s="43">
        <f t="shared" si="0"/>
        <v>2.59459459459459</v>
      </c>
      <c r="G26" s="38">
        <v>75</v>
      </c>
      <c r="H26" s="39">
        <v>28</v>
      </c>
      <c r="I26" s="39">
        <v>11</v>
      </c>
      <c r="J26" s="60">
        <v>36</v>
      </c>
      <c r="K26" s="61">
        <v>79</v>
      </c>
      <c r="L26" s="61">
        <v>30</v>
      </c>
      <c r="M26" s="61">
        <v>11</v>
      </c>
      <c r="N26" s="61">
        <v>38</v>
      </c>
      <c r="O26" s="61">
        <v>84</v>
      </c>
      <c r="P26" s="61">
        <v>30</v>
      </c>
      <c r="Q26" s="61">
        <v>12</v>
      </c>
      <c r="R26" s="61">
        <f t="shared" si="1"/>
        <v>42</v>
      </c>
      <c r="S26" s="61">
        <v>90</v>
      </c>
      <c r="T26" s="61"/>
      <c r="U26" s="61"/>
      <c r="V26" s="61"/>
      <c r="W26" s="61">
        <v>91</v>
      </c>
      <c r="X26" s="61">
        <v>32</v>
      </c>
      <c r="Y26" s="61">
        <v>12</v>
      </c>
      <c r="Z26" s="61">
        <f t="shared" si="2"/>
        <v>47</v>
      </c>
      <c r="AA26" s="61">
        <v>95</v>
      </c>
      <c r="AB26" s="61">
        <v>35</v>
      </c>
      <c r="AC26" s="61">
        <v>12</v>
      </c>
      <c r="AD26" s="61">
        <v>96</v>
      </c>
      <c r="AE26" s="61">
        <v>36</v>
      </c>
      <c r="AF26" s="61">
        <v>12</v>
      </c>
      <c r="AG26" s="61">
        <f t="shared" si="3"/>
        <v>48</v>
      </c>
    </row>
    <row r="27" s="21" customFormat="1" ht="20.1" customHeight="1" spans="1:33">
      <c r="A27" s="35" t="s">
        <v>53</v>
      </c>
      <c r="B27" s="35" t="s">
        <v>30</v>
      </c>
      <c r="C27" s="35" t="s">
        <v>54</v>
      </c>
      <c r="D27" s="36">
        <v>95</v>
      </c>
      <c r="E27" s="36">
        <v>30</v>
      </c>
      <c r="F27" s="43">
        <f t="shared" si="0"/>
        <v>2.52631578947368</v>
      </c>
      <c r="G27" s="44">
        <v>207</v>
      </c>
      <c r="H27" s="39">
        <v>159</v>
      </c>
      <c r="I27" s="39">
        <v>22</v>
      </c>
      <c r="J27" s="60">
        <v>26</v>
      </c>
      <c r="K27" s="61">
        <v>219</v>
      </c>
      <c r="L27" s="61">
        <v>164</v>
      </c>
      <c r="M27" s="61">
        <v>22</v>
      </c>
      <c r="N27" s="61">
        <v>33</v>
      </c>
      <c r="O27" s="61">
        <v>227</v>
      </c>
      <c r="P27" s="61">
        <v>168</v>
      </c>
      <c r="Q27" s="61">
        <v>22</v>
      </c>
      <c r="R27" s="61">
        <f t="shared" si="1"/>
        <v>37</v>
      </c>
      <c r="S27" s="61">
        <v>229</v>
      </c>
      <c r="T27" s="61"/>
      <c r="U27" s="61"/>
      <c r="V27" s="61"/>
      <c r="W27" s="61">
        <v>232</v>
      </c>
      <c r="X27" s="61">
        <v>170</v>
      </c>
      <c r="Y27" s="61">
        <v>21</v>
      </c>
      <c r="Z27" s="61">
        <f t="shared" si="2"/>
        <v>41</v>
      </c>
      <c r="AA27" s="61">
        <v>236</v>
      </c>
      <c r="AB27" s="61">
        <v>174</v>
      </c>
      <c r="AC27" s="61">
        <v>19</v>
      </c>
      <c r="AD27" s="61">
        <v>240</v>
      </c>
      <c r="AE27" s="61">
        <v>174</v>
      </c>
      <c r="AF27" s="61">
        <v>19</v>
      </c>
      <c r="AG27" s="61">
        <f t="shared" si="3"/>
        <v>47</v>
      </c>
    </row>
    <row r="28" s="21" customFormat="1" ht="20.1" customHeight="1" spans="1:33">
      <c r="A28" s="35" t="s">
        <v>50</v>
      </c>
      <c r="B28" s="35" t="s">
        <v>30</v>
      </c>
      <c r="C28" s="35" t="s">
        <v>62</v>
      </c>
      <c r="D28" s="36">
        <v>30</v>
      </c>
      <c r="E28" s="36">
        <v>5</v>
      </c>
      <c r="F28" s="43">
        <f t="shared" si="0"/>
        <v>2.33333333333333</v>
      </c>
      <c r="G28" s="38">
        <v>56</v>
      </c>
      <c r="H28" s="39">
        <v>15</v>
      </c>
      <c r="I28" s="39">
        <v>3</v>
      </c>
      <c r="J28" s="60">
        <v>38</v>
      </c>
      <c r="K28" s="61">
        <v>59</v>
      </c>
      <c r="L28" s="61">
        <v>16</v>
      </c>
      <c r="M28" s="61">
        <v>3</v>
      </c>
      <c r="N28" s="61">
        <v>40</v>
      </c>
      <c r="O28" s="61">
        <v>64</v>
      </c>
      <c r="P28" s="61">
        <v>17</v>
      </c>
      <c r="Q28" s="61">
        <v>4</v>
      </c>
      <c r="R28" s="61">
        <f t="shared" si="1"/>
        <v>43</v>
      </c>
      <c r="S28" s="61">
        <v>65</v>
      </c>
      <c r="T28" s="61"/>
      <c r="U28" s="61"/>
      <c r="V28" s="61"/>
      <c r="W28" s="61">
        <v>68</v>
      </c>
      <c r="X28" s="61">
        <v>17</v>
      </c>
      <c r="Y28" s="61">
        <v>4</v>
      </c>
      <c r="Z28" s="61">
        <f t="shared" si="2"/>
        <v>47</v>
      </c>
      <c r="AA28" s="61">
        <v>69</v>
      </c>
      <c r="AB28" s="61">
        <v>17</v>
      </c>
      <c r="AC28" s="61">
        <v>4</v>
      </c>
      <c r="AD28" s="61">
        <v>70</v>
      </c>
      <c r="AE28" s="61">
        <v>17</v>
      </c>
      <c r="AF28" s="61">
        <v>4</v>
      </c>
      <c r="AG28" s="61">
        <f t="shared" si="3"/>
        <v>49</v>
      </c>
    </row>
    <row r="29" s="21" customFormat="1" ht="20.1" customHeight="1" spans="1:33">
      <c r="A29" s="35" t="s">
        <v>63</v>
      </c>
      <c r="B29" s="35" t="s">
        <v>30</v>
      </c>
      <c r="C29" s="35" t="s">
        <v>64</v>
      </c>
      <c r="D29" s="36">
        <v>25</v>
      </c>
      <c r="E29" s="36">
        <v>8</v>
      </c>
      <c r="F29" s="43">
        <f t="shared" si="0"/>
        <v>2.32</v>
      </c>
      <c r="G29" s="38">
        <v>46</v>
      </c>
      <c r="H29" s="39">
        <v>24</v>
      </c>
      <c r="I29" s="39">
        <v>11</v>
      </c>
      <c r="J29" s="60">
        <v>11</v>
      </c>
      <c r="K29" s="61">
        <v>48</v>
      </c>
      <c r="L29" s="61">
        <v>24</v>
      </c>
      <c r="M29" s="61">
        <v>11</v>
      </c>
      <c r="N29" s="61">
        <v>13</v>
      </c>
      <c r="O29" s="61">
        <v>51</v>
      </c>
      <c r="P29" s="61">
        <v>25</v>
      </c>
      <c r="Q29" s="61">
        <v>13</v>
      </c>
      <c r="R29" s="61">
        <f t="shared" si="1"/>
        <v>13</v>
      </c>
      <c r="S29" s="61">
        <v>53</v>
      </c>
      <c r="T29" s="61"/>
      <c r="U29" s="61"/>
      <c r="V29" s="61"/>
      <c r="W29" s="61">
        <v>53</v>
      </c>
      <c r="X29" s="61">
        <v>25</v>
      </c>
      <c r="Y29" s="61">
        <v>14</v>
      </c>
      <c r="Z29" s="61">
        <f t="shared" si="2"/>
        <v>14</v>
      </c>
      <c r="AA29" s="61">
        <v>55</v>
      </c>
      <c r="AB29" s="61">
        <v>25</v>
      </c>
      <c r="AC29" s="61">
        <v>14</v>
      </c>
      <c r="AD29" s="61">
        <v>58</v>
      </c>
      <c r="AE29" s="61">
        <v>26</v>
      </c>
      <c r="AF29" s="61">
        <v>14</v>
      </c>
      <c r="AG29" s="61">
        <f t="shared" si="3"/>
        <v>18</v>
      </c>
    </row>
    <row r="30" s="21" customFormat="1" ht="20.1" customHeight="1" spans="1:33">
      <c r="A30" s="35" t="s">
        <v>50</v>
      </c>
      <c r="B30" s="35" t="s">
        <v>19</v>
      </c>
      <c r="C30" s="40" t="s">
        <v>51</v>
      </c>
      <c r="D30" s="36">
        <v>10</v>
      </c>
      <c r="E30" s="36"/>
      <c r="F30" s="43">
        <f t="shared" si="0"/>
        <v>2.3</v>
      </c>
      <c r="G30" s="41">
        <v>24</v>
      </c>
      <c r="H30" s="39">
        <v>6</v>
      </c>
      <c r="I30" s="39"/>
      <c r="J30" s="60">
        <v>18</v>
      </c>
      <c r="K30" s="61">
        <v>26</v>
      </c>
      <c r="L30" s="61">
        <v>8</v>
      </c>
      <c r="M30" s="61"/>
      <c r="N30" s="61">
        <v>18</v>
      </c>
      <c r="O30" s="61">
        <v>24</v>
      </c>
      <c r="P30" s="61">
        <v>8</v>
      </c>
      <c r="Q30" s="61"/>
      <c r="R30" s="61">
        <f t="shared" si="1"/>
        <v>16</v>
      </c>
      <c r="S30" s="61">
        <v>23</v>
      </c>
      <c r="T30" s="61"/>
      <c r="U30" s="61"/>
      <c r="V30" s="61"/>
      <c r="W30" s="61">
        <v>23</v>
      </c>
      <c r="X30" s="61">
        <v>8</v>
      </c>
      <c r="Y30" s="61"/>
      <c r="Z30" s="61">
        <f t="shared" si="2"/>
        <v>15</v>
      </c>
      <c r="AA30" s="61">
        <v>23</v>
      </c>
      <c r="AB30" s="61">
        <v>8</v>
      </c>
      <c r="AC30" s="61"/>
      <c r="AD30" s="61">
        <v>23</v>
      </c>
      <c r="AE30" s="61">
        <v>8</v>
      </c>
      <c r="AF30" s="61"/>
      <c r="AG30" s="61">
        <f t="shared" si="3"/>
        <v>15</v>
      </c>
    </row>
    <row r="31" s="21" customFormat="1" ht="20.1" customHeight="1" spans="1:33">
      <c r="A31" s="35" t="s">
        <v>57</v>
      </c>
      <c r="B31" s="35" t="s">
        <v>67</v>
      </c>
      <c r="C31" s="40" t="s">
        <v>68</v>
      </c>
      <c r="D31" s="36">
        <v>10</v>
      </c>
      <c r="E31" s="36">
        <v>1</v>
      </c>
      <c r="F31" s="43">
        <f t="shared" si="0"/>
        <v>2.2</v>
      </c>
      <c r="G31" s="41">
        <v>18</v>
      </c>
      <c r="H31" s="39">
        <v>7</v>
      </c>
      <c r="I31" s="39">
        <v>5</v>
      </c>
      <c r="J31" s="60">
        <v>6</v>
      </c>
      <c r="K31" s="61">
        <v>18</v>
      </c>
      <c r="L31" s="61">
        <v>7</v>
      </c>
      <c r="M31" s="61">
        <v>5</v>
      </c>
      <c r="N31" s="61">
        <v>6</v>
      </c>
      <c r="O31" s="61">
        <v>18</v>
      </c>
      <c r="P31" s="61">
        <v>7</v>
      </c>
      <c r="Q31" s="61">
        <v>5</v>
      </c>
      <c r="R31" s="61">
        <f t="shared" si="1"/>
        <v>6</v>
      </c>
      <c r="S31" s="61">
        <v>20</v>
      </c>
      <c r="T31" s="61">
        <v>20</v>
      </c>
      <c r="U31" s="61"/>
      <c r="V31" s="61"/>
      <c r="W31" s="61">
        <v>20</v>
      </c>
      <c r="X31" s="61">
        <v>7</v>
      </c>
      <c r="Y31" s="61">
        <v>5</v>
      </c>
      <c r="Z31" s="61">
        <f t="shared" si="2"/>
        <v>8</v>
      </c>
      <c r="AA31" s="61">
        <v>22</v>
      </c>
      <c r="AB31" s="61">
        <v>8</v>
      </c>
      <c r="AC31" s="61">
        <v>6</v>
      </c>
      <c r="AD31" s="61">
        <v>22</v>
      </c>
      <c r="AE31" s="61">
        <v>8</v>
      </c>
      <c r="AF31" s="61">
        <v>6</v>
      </c>
      <c r="AG31" s="61">
        <f t="shared" si="3"/>
        <v>8</v>
      </c>
    </row>
    <row r="32" s="21" customFormat="1" ht="20.1" customHeight="1" spans="1:33">
      <c r="A32" s="35" t="s">
        <v>39</v>
      </c>
      <c r="B32" s="35" t="s">
        <v>30</v>
      </c>
      <c r="C32" s="35" t="s">
        <v>65</v>
      </c>
      <c r="D32" s="36">
        <v>20</v>
      </c>
      <c r="E32" s="36">
        <v>4</v>
      </c>
      <c r="F32" s="43">
        <f t="shared" si="0"/>
        <v>2.05</v>
      </c>
      <c r="G32" s="38">
        <v>37</v>
      </c>
      <c r="H32" s="39">
        <v>32</v>
      </c>
      <c r="I32" s="39">
        <v>1</v>
      </c>
      <c r="J32" s="60">
        <v>4</v>
      </c>
      <c r="K32" s="61">
        <v>37</v>
      </c>
      <c r="L32" s="61">
        <v>32</v>
      </c>
      <c r="M32" s="61">
        <v>1</v>
      </c>
      <c r="N32" s="61">
        <v>4</v>
      </c>
      <c r="O32" s="61">
        <v>37</v>
      </c>
      <c r="P32" s="61">
        <v>32</v>
      </c>
      <c r="Q32" s="61">
        <v>1</v>
      </c>
      <c r="R32" s="61">
        <f t="shared" si="1"/>
        <v>4</v>
      </c>
      <c r="S32" s="61">
        <v>38</v>
      </c>
      <c r="T32" s="61"/>
      <c r="U32" s="61"/>
      <c r="V32" s="61"/>
      <c r="W32" s="61">
        <v>39</v>
      </c>
      <c r="X32" s="61">
        <v>32</v>
      </c>
      <c r="Y32" s="61">
        <v>1</v>
      </c>
      <c r="Z32" s="61">
        <f t="shared" si="2"/>
        <v>6</v>
      </c>
      <c r="AA32" s="61">
        <v>41</v>
      </c>
      <c r="AB32" s="61">
        <v>32</v>
      </c>
      <c r="AC32" s="61">
        <v>1</v>
      </c>
      <c r="AD32" s="61">
        <v>41</v>
      </c>
      <c r="AE32" s="61">
        <v>32</v>
      </c>
      <c r="AF32" s="61">
        <v>1</v>
      </c>
      <c r="AG32" s="61">
        <f t="shared" si="3"/>
        <v>8</v>
      </c>
    </row>
    <row r="33" s="21" customFormat="1" ht="20.1" customHeight="1" spans="1:33">
      <c r="A33" s="35" t="s">
        <v>57</v>
      </c>
      <c r="B33" s="35" t="s">
        <v>19</v>
      </c>
      <c r="C33" s="40" t="s">
        <v>66</v>
      </c>
      <c r="D33" s="36">
        <v>10</v>
      </c>
      <c r="E33" s="36"/>
      <c r="F33" s="43">
        <f t="shared" si="0"/>
        <v>2</v>
      </c>
      <c r="G33" s="41">
        <v>16</v>
      </c>
      <c r="H33" s="39">
        <v>2</v>
      </c>
      <c r="I33" s="39">
        <v>4</v>
      </c>
      <c r="J33" s="60">
        <v>10</v>
      </c>
      <c r="K33" s="61">
        <v>18</v>
      </c>
      <c r="L33" s="61">
        <v>3</v>
      </c>
      <c r="M33" s="61">
        <v>4</v>
      </c>
      <c r="N33" s="61">
        <v>11</v>
      </c>
      <c r="O33" s="61">
        <v>18</v>
      </c>
      <c r="P33" s="61">
        <v>3</v>
      </c>
      <c r="Q33" s="61">
        <v>4</v>
      </c>
      <c r="R33" s="61">
        <f t="shared" si="1"/>
        <v>11</v>
      </c>
      <c r="S33" s="61">
        <v>18</v>
      </c>
      <c r="T33" s="61">
        <v>20</v>
      </c>
      <c r="U33" s="61"/>
      <c r="V33" s="61"/>
      <c r="W33" s="61">
        <v>20</v>
      </c>
      <c r="X33" s="61">
        <v>3</v>
      </c>
      <c r="Y33" s="61">
        <v>4</v>
      </c>
      <c r="Z33" s="61">
        <f t="shared" si="2"/>
        <v>13</v>
      </c>
      <c r="AA33" s="61">
        <v>20</v>
      </c>
      <c r="AB33" s="61">
        <v>3</v>
      </c>
      <c r="AC33" s="61">
        <v>4</v>
      </c>
      <c r="AD33" s="61">
        <v>20</v>
      </c>
      <c r="AE33" s="61">
        <v>3</v>
      </c>
      <c r="AF33" s="61">
        <v>4</v>
      </c>
      <c r="AG33" s="61">
        <f t="shared" si="3"/>
        <v>13</v>
      </c>
    </row>
    <row r="34" s="21" customFormat="1" ht="20.1" customHeight="1" spans="1:33">
      <c r="A34" s="25" t="s">
        <v>41</v>
      </c>
      <c r="B34" s="35" t="s">
        <v>19</v>
      </c>
      <c r="C34" s="35" t="s">
        <v>78</v>
      </c>
      <c r="D34" s="36">
        <v>25</v>
      </c>
      <c r="E34" s="36"/>
      <c r="F34" s="45">
        <f t="shared" si="0"/>
        <v>1.88</v>
      </c>
      <c r="G34" s="41">
        <v>19</v>
      </c>
      <c r="H34" s="39"/>
      <c r="I34" s="39"/>
      <c r="J34" s="60">
        <v>19</v>
      </c>
      <c r="K34" s="61">
        <v>26</v>
      </c>
      <c r="L34" s="61"/>
      <c r="M34" s="61"/>
      <c r="N34" s="61">
        <v>26</v>
      </c>
      <c r="O34" s="61">
        <v>30</v>
      </c>
      <c r="P34" s="61"/>
      <c r="Q34" s="61"/>
      <c r="R34" s="61">
        <f t="shared" si="1"/>
        <v>30</v>
      </c>
      <c r="S34" s="61">
        <v>35</v>
      </c>
      <c r="T34" s="61"/>
      <c r="U34" s="61"/>
      <c r="V34" s="61"/>
      <c r="W34" s="61">
        <v>36</v>
      </c>
      <c r="X34" s="61"/>
      <c r="Y34" s="61"/>
      <c r="Z34" s="61">
        <f t="shared" si="2"/>
        <v>36</v>
      </c>
      <c r="AA34" s="61">
        <v>39</v>
      </c>
      <c r="AB34" s="61"/>
      <c r="AC34" s="61"/>
      <c r="AD34" s="61">
        <v>47</v>
      </c>
      <c r="AE34" s="61"/>
      <c r="AF34" s="61"/>
      <c r="AG34" s="61">
        <f t="shared" si="3"/>
        <v>47</v>
      </c>
    </row>
    <row r="35" s="21" customFormat="1" ht="20.1" customHeight="1" spans="1:33">
      <c r="A35" s="25" t="s">
        <v>29</v>
      </c>
      <c r="B35" s="35" t="s">
        <v>30</v>
      </c>
      <c r="C35" s="35" t="s">
        <v>33</v>
      </c>
      <c r="D35" s="36">
        <v>8</v>
      </c>
      <c r="E35" s="36">
        <v>1</v>
      </c>
      <c r="F35" s="45">
        <f t="shared" si="0"/>
        <v>1.875</v>
      </c>
      <c r="G35" s="41">
        <v>10</v>
      </c>
      <c r="H35" s="39">
        <v>2</v>
      </c>
      <c r="I35" s="39">
        <v>4</v>
      </c>
      <c r="J35" s="60">
        <v>4</v>
      </c>
      <c r="K35" s="61">
        <v>10</v>
      </c>
      <c r="L35" s="61">
        <v>2</v>
      </c>
      <c r="M35" s="61">
        <v>4</v>
      </c>
      <c r="N35" s="61">
        <v>4</v>
      </c>
      <c r="O35" s="61">
        <v>10</v>
      </c>
      <c r="P35" s="61">
        <v>2</v>
      </c>
      <c r="Q35" s="61">
        <v>4</v>
      </c>
      <c r="R35" s="61">
        <f t="shared" si="1"/>
        <v>4</v>
      </c>
      <c r="S35" s="61">
        <v>12</v>
      </c>
      <c r="T35" s="61"/>
      <c r="U35" s="61"/>
      <c r="V35" s="61"/>
      <c r="W35" s="61">
        <v>13</v>
      </c>
      <c r="X35" s="61">
        <v>3</v>
      </c>
      <c r="Y35" s="61">
        <v>5</v>
      </c>
      <c r="Z35" s="61">
        <f t="shared" si="2"/>
        <v>5</v>
      </c>
      <c r="AA35" s="61">
        <v>15</v>
      </c>
      <c r="AB35" s="61">
        <v>3</v>
      </c>
      <c r="AC35" s="61">
        <v>7</v>
      </c>
      <c r="AD35" s="61">
        <v>15</v>
      </c>
      <c r="AE35" s="61">
        <v>3</v>
      </c>
      <c r="AF35" s="61">
        <v>7</v>
      </c>
      <c r="AG35" s="61">
        <f t="shared" si="3"/>
        <v>5</v>
      </c>
    </row>
    <row r="36" s="21" customFormat="1" ht="20.1" customHeight="1" spans="1:33">
      <c r="A36" s="25" t="s">
        <v>18</v>
      </c>
      <c r="B36" s="35" t="s">
        <v>73</v>
      </c>
      <c r="C36" s="40" t="s">
        <v>74</v>
      </c>
      <c r="D36" s="36">
        <v>10</v>
      </c>
      <c r="E36" s="36">
        <v>2</v>
      </c>
      <c r="F36" s="45">
        <f t="shared" si="0"/>
        <v>1.8</v>
      </c>
      <c r="G36" s="41">
        <v>11</v>
      </c>
      <c r="H36" s="39">
        <v>2</v>
      </c>
      <c r="I36" s="39">
        <v>3</v>
      </c>
      <c r="J36" s="60">
        <v>6</v>
      </c>
      <c r="K36" s="61">
        <v>12</v>
      </c>
      <c r="L36" s="61">
        <v>2</v>
      </c>
      <c r="M36" s="61">
        <v>4</v>
      </c>
      <c r="N36" s="61">
        <v>6</v>
      </c>
      <c r="O36" s="61">
        <v>14</v>
      </c>
      <c r="P36" s="61">
        <v>4</v>
      </c>
      <c r="Q36" s="61">
        <v>4</v>
      </c>
      <c r="R36" s="61">
        <f t="shared" si="1"/>
        <v>6</v>
      </c>
      <c r="S36" s="61">
        <v>16</v>
      </c>
      <c r="T36" s="61"/>
      <c r="U36" s="61"/>
      <c r="V36" s="61"/>
      <c r="W36" s="61">
        <v>16</v>
      </c>
      <c r="X36" s="61">
        <v>4</v>
      </c>
      <c r="Y36" s="61">
        <v>5</v>
      </c>
      <c r="Z36" s="61">
        <f t="shared" si="2"/>
        <v>7</v>
      </c>
      <c r="AA36" s="61">
        <v>17</v>
      </c>
      <c r="AB36" s="61">
        <v>5</v>
      </c>
      <c r="AC36" s="61">
        <v>5</v>
      </c>
      <c r="AD36" s="61">
        <v>18</v>
      </c>
      <c r="AE36" s="61">
        <v>5</v>
      </c>
      <c r="AF36" s="61">
        <v>5</v>
      </c>
      <c r="AG36" s="61">
        <f t="shared" si="3"/>
        <v>8</v>
      </c>
    </row>
    <row r="37" s="21" customFormat="1" ht="20.1" customHeight="1" spans="1:33">
      <c r="A37" s="25" t="s">
        <v>47</v>
      </c>
      <c r="B37" s="35" t="s">
        <v>19</v>
      </c>
      <c r="C37" s="40" t="s">
        <v>80</v>
      </c>
      <c r="D37" s="36">
        <v>15</v>
      </c>
      <c r="E37" s="36"/>
      <c r="F37" s="45">
        <f t="shared" si="0"/>
        <v>1.73333333333333</v>
      </c>
      <c r="G37" s="41">
        <v>7</v>
      </c>
      <c r="H37" s="39"/>
      <c r="I37" s="39"/>
      <c r="J37" s="60">
        <v>7</v>
      </c>
      <c r="K37" s="61">
        <v>11</v>
      </c>
      <c r="L37" s="61"/>
      <c r="M37" s="61"/>
      <c r="N37" s="61">
        <v>11</v>
      </c>
      <c r="O37" s="61">
        <v>13</v>
      </c>
      <c r="P37" s="61"/>
      <c r="Q37" s="61"/>
      <c r="R37" s="61">
        <f t="shared" si="1"/>
        <v>13</v>
      </c>
      <c r="S37" s="61">
        <v>15</v>
      </c>
      <c r="T37" s="61"/>
      <c r="U37" s="61"/>
      <c r="V37" s="61"/>
      <c r="W37" s="61">
        <v>16</v>
      </c>
      <c r="X37" s="61"/>
      <c r="Y37" s="61"/>
      <c r="Z37" s="61">
        <f t="shared" si="2"/>
        <v>16</v>
      </c>
      <c r="AA37" s="61">
        <v>22</v>
      </c>
      <c r="AB37" s="61"/>
      <c r="AC37" s="61"/>
      <c r="AD37" s="61">
        <v>26</v>
      </c>
      <c r="AE37" s="61"/>
      <c r="AF37" s="61"/>
      <c r="AG37" s="61">
        <f t="shared" si="3"/>
        <v>26</v>
      </c>
    </row>
    <row r="38" s="21" customFormat="1" ht="20.1" customHeight="1" spans="1:33">
      <c r="A38" s="25" t="s">
        <v>45</v>
      </c>
      <c r="B38" s="35" t="s">
        <v>16</v>
      </c>
      <c r="C38" s="46" t="s">
        <v>72</v>
      </c>
      <c r="D38" s="36">
        <v>10</v>
      </c>
      <c r="E38" s="36">
        <v>1</v>
      </c>
      <c r="F38" s="45">
        <f t="shared" si="0"/>
        <v>1.7</v>
      </c>
      <c r="G38" s="41">
        <v>11</v>
      </c>
      <c r="H38" s="39">
        <v>10</v>
      </c>
      <c r="I38" s="39"/>
      <c r="J38" s="60">
        <v>1</v>
      </c>
      <c r="K38" s="61">
        <v>14</v>
      </c>
      <c r="L38" s="61">
        <v>10</v>
      </c>
      <c r="M38" s="61">
        <v>3</v>
      </c>
      <c r="N38" s="61">
        <v>1</v>
      </c>
      <c r="O38" s="61">
        <v>15</v>
      </c>
      <c r="P38" s="61">
        <v>10</v>
      </c>
      <c r="Q38" s="61">
        <v>3</v>
      </c>
      <c r="R38" s="61">
        <f t="shared" si="1"/>
        <v>2</v>
      </c>
      <c r="S38" s="61">
        <v>17</v>
      </c>
      <c r="T38" s="61"/>
      <c r="U38" s="61"/>
      <c r="V38" s="61"/>
      <c r="W38" s="61">
        <v>17</v>
      </c>
      <c r="X38" s="61">
        <v>11</v>
      </c>
      <c r="Y38" s="61">
        <v>3</v>
      </c>
      <c r="Z38" s="61">
        <f t="shared" si="2"/>
        <v>3</v>
      </c>
      <c r="AA38" s="61">
        <v>17</v>
      </c>
      <c r="AB38" s="61">
        <v>11</v>
      </c>
      <c r="AC38" s="61">
        <v>3</v>
      </c>
      <c r="AD38" s="61">
        <v>17</v>
      </c>
      <c r="AE38" s="61">
        <v>11</v>
      </c>
      <c r="AF38" s="61">
        <v>3</v>
      </c>
      <c r="AG38" s="61">
        <f t="shared" si="3"/>
        <v>3</v>
      </c>
    </row>
    <row r="39" s="21" customFormat="1" ht="20.1" customHeight="1" spans="1:33">
      <c r="A39" s="25" t="s">
        <v>27</v>
      </c>
      <c r="B39" s="35" t="s">
        <v>16</v>
      </c>
      <c r="C39" s="35" t="s">
        <v>69</v>
      </c>
      <c r="D39" s="36">
        <v>25</v>
      </c>
      <c r="E39" s="36">
        <v>3</v>
      </c>
      <c r="F39" s="45">
        <f t="shared" si="0"/>
        <v>1.68</v>
      </c>
      <c r="G39" s="38">
        <v>38</v>
      </c>
      <c r="H39" s="39">
        <v>16</v>
      </c>
      <c r="I39" s="39">
        <v>4</v>
      </c>
      <c r="J39" s="60">
        <v>18</v>
      </c>
      <c r="K39" s="61">
        <v>38</v>
      </c>
      <c r="L39" s="61">
        <v>16</v>
      </c>
      <c r="M39" s="61">
        <v>4</v>
      </c>
      <c r="N39" s="61">
        <v>18</v>
      </c>
      <c r="O39" s="61">
        <v>39</v>
      </c>
      <c r="P39" s="61">
        <v>16</v>
      </c>
      <c r="Q39" s="61">
        <v>4</v>
      </c>
      <c r="R39" s="61">
        <f t="shared" si="1"/>
        <v>19</v>
      </c>
      <c r="S39" s="61">
        <v>38</v>
      </c>
      <c r="T39" s="61"/>
      <c r="U39" s="61"/>
      <c r="V39" s="61"/>
      <c r="W39" s="61">
        <v>39</v>
      </c>
      <c r="X39" s="61">
        <v>16</v>
      </c>
      <c r="Y39" s="61">
        <v>4</v>
      </c>
      <c r="Z39" s="61">
        <f t="shared" si="2"/>
        <v>19</v>
      </c>
      <c r="AA39" s="61">
        <v>41</v>
      </c>
      <c r="AB39" s="61">
        <v>16</v>
      </c>
      <c r="AC39" s="61">
        <v>4</v>
      </c>
      <c r="AD39" s="61">
        <v>42</v>
      </c>
      <c r="AE39" s="61">
        <v>17</v>
      </c>
      <c r="AF39" s="61">
        <v>4</v>
      </c>
      <c r="AG39" s="61">
        <f t="shared" si="3"/>
        <v>21</v>
      </c>
    </row>
    <row r="40" s="21" customFormat="1" ht="18" customHeight="1" spans="1:33">
      <c r="A40" s="35" t="s">
        <v>53</v>
      </c>
      <c r="B40" s="35" t="s">
        <v>30</v>
      </c>
      <c r="C40" s="35" t="s">
        <v>70</v>
      </c>
      <c r="D40" s="36">
        <v>6</v>
      </c>
      <c r="E40" s="36">
        <v>1</v>
      </c>
      <c r="F40" s="45">
        <f t="shared" si="0"/>
        <v>1.66666666666667</v>
      </c>
      <c r="G40" s="41">
        <v>9</v>
      </c>
      <c r="H40" s="39">
        <v>8</v>
      </c>
      <c r="I40" s="39"/>
      <c r="J40" s="60">
        <v>1</v>
      </c>
      <c r="K40" s="61">
        <v>9</v>
      </c>
      <c r="L40" s="61">
        <v>8</v>
      </c>
      <c r="M40" s="61"/>
      <c r="N40" s="61">
        <v>1</v>
      </c>
      <c r="O40" s="61">
        <v>10</v>
      </c>
      <c r="P40" s="61">
        <v>9</v>
      </c>
      <c r="Q40" s="61"/>
      <c r="R40" s="61">
        <f t="shared" si="1"/>
        <v>1</v>
      </c>
      <c r="S40" s="61">
        <v>10</v>
      </c>
      <c r="T40" s="61"/>
      <c r="U40" s="61"/>
      <c r="V40" s="61"/>
      <c r="W40" s="61">
        <v>10</v>
      </c>
      <c r="X40" s="61">
        <v>9</v>
      </c>
      <c r="Y40" s="61"/>
      <c r="Z40" s="61">
        <f t="shared" si="2"/>
        <v>1</v>
      </c>
      <c r="AA40" s="61">
        <v>10</v>
      </c>
      <c r="AB40" s="61">
        <v>9</v>
      </c>
      <c r="AC40" s="61"/>
      <c r="AD40" s="61">
        <v>10</v>
      </c>
      <c r="AE40" s="61">
        <v>9</v>
      </c>
      <c r="AF40" s="61"/>
      <c r="AG40" s="61">
        <f t="shared" si="3"/>
        <v>1</v>
      </c>
    </row>
    <row r="41" s="21" customFormat="1" ht="20.1" customHeight="1" spans="1:33">
      <c r="A41" s="35" t="s">
        <v>39</v>
      </c>
      <c r="B41" s="35" t="s">
        <v>30</v>
      </c>
      <c r="C41" s="35" t="s">
        <v>71</v>
      </c>
      <c r="D41" s="36">
        <v>44</v>
      </c>
      <c r="E41" s="36">
        <v>1</v>
      </c>
      <c r="F41" s="45">
        <f t="shared" si="0"/>
        <v>1.45454545454545</v>
      </c>
      <c r="G41" s="38">
        <v>57</v>
      </c>
      <c r="H41" s="39">
        <v>45</v>
      </c>
      <c r="I41" s="39">
        <v>6</v>
      </c>
      <c r="J41" s="60">
        <v>6</v>
      </c>
      <c r="K41" s="61">
        <v>63</v>
      </c>
      <c r="L41" s="61">
        <v>47</v>
      </c>
      <c r="M41" s="61">
        <v>6</v>
      </c>
      <c r="N41" s="61">
        <v>10</v>
      </c>
      <c r="O41" s="61">
        <v>62</v>
      </c>
      <c r="P41" s="61">
        <v>46</v>
      </c>
      <c r="Q41" s="61">
        <v>6</v>
      </c>
      <c r="R41" s="61">
        <f t="shared" si="1"/>
        <v>10</v>
      </c>
      <c r="S41" s="61">
        <v>62</v>
      </c>
      <c r="T41" s="61"/>
      <c r="U41" s="61"/>
      <c r="V41" s="61"/>
      <c r="W41" s="61">
        <v>62</v>
      </c>
      <c r="X41" s="61">
        <v>46</v>
      </c>
      <c r="Y41" s="61">
        <v>6</v>
      </c>
      <c r="Z41" s="61">
        <f t="shared" si="2"/>
        <v>10</v>
      </c>
      <c r="AA41" s="61">
        <v>63</v>
      </c>
      <c r="AB41" s="61">
        <v>46</v>
      </c>
      <c r="AC41" s="61">
        <v>5</v>
      </c>
      <c r="AD41" s="61">
        <v>64</v>
      </c>
      <c r="AE41" s="61">
        <v>46</v>
      </c>
      <c r="AF41" s="61">
        <v>6</v>
      </c>
      <c r="AG41" s="61">
        <f t="shared" si="3"/>
        <v>12</v>
      </c>
    </row>
    <row r="42" s="21" customFormat="1" ht="20.1" customHeight="1" spans="1:33">
      <c r="A42" s="35" t="s">
        <v>50</v>
      </c>
      <c r="B42" s="35" t="s">
        <v>30</v>
      </c>
      <c r="C42" s="35" t="s">
        <v>79</v>
      </c>
      <c r="D42" s="36">
        <v>5</v>
      </c>
      <c r="E42" s="36"/>
      <c r="F42" s="45">
        <f t="shared" si="0"/>
        <v>1.4</v>
      </c>
      <c r="G42" s="41">
        <v>5</v>
      </c>
      <c r="H42" s="39">
        <v>3</v>
      </c>
      <c r="I42" s="39"/>
      <c r="J42" s="60">
        <v>2</v>
      </c>
      <c r="K42" s="61">
        <v>5</v>
      </c>
      <c r="L42" s="61">
        <v>3</v>
      </c>
      <c r="M42" s="61"/>
      <c r="N42" s="61">
        <v>2</v>
      </c>
      <c r="O42" s="61">
        <v>5</v>
      </c>
      <c r="P42" s="61">
        <v>3</v>
      </c>
      <c r="Q42" s="61"/>
      <c r="R42" s="61">
        <f t="shared" si="1"/>
        <v>2</v>
      </c>
      <c r="S42" s="61">
        <v>7</v>
      </c>
      <c r="T42" s="61"/>
      <c r="U42" s="61"/>
      <c r="V42" s="61"/>
      <c r="W42" s="61">
        <v>7</v>
      </c>
      <c r="X42" s="61">
        <v>3</v>
      </c>
      <c r="Y42" s="61"/>
      <c r="Z42" s="61">
        <f t="shared" si="2"/>
        <v>4</v>
      </c>
      <c r="AA42" s="61">
        <v>7</v>
      </c>
      <c r="AB42" s="61">
        <v>3</v>
      </c>
      <c r="AC42" s="61"/>
      <c r="AD42" s="61">
        <v>7</v>
      </c>
      <c r="AE42" s="61">
        <v>3</v>
      </c>
      <c r="AF42" s="61"/>
      <c r="AG42" s="61">
        <f t="shared" si="3"/>
        <v>4</v>
      </c>
    </row>
    <row r="43" s="21" customFormat="1" ht="20.1" customHeight="1" spans="1:33">
      <c r="A43" s="35" t="s">
        <v>63</v>
      </c>
      <c r="B43" s="35" t="s">
        <v>19</v>
      </c>
      <c r="C43" s="35" t="s">
        <v>75</v>
      </c>
      <c r="D43" s="36">
        <v>40</v>
      </c>
      <c r="E43" s="36">
        <v>1</v>
      </c>
      <c r="F43" s="45">
        <f t="shared" si="0"/>
        <v>1.325</v>
      </c>
      <c r="G43" s="38">
        <v>45</v>
      </c>
      <c r="H43" s="39">
        <v>10</v>
      </c>
      <c r="I43" s="39">
        <v>6</v>
      </c>
      <c r="J43" s="60">
        <v>29</v>
      </c>
      <c r="K43" s="61">
        <v>47</v>
      </c>
      <c r="L43" s="61">
        <v>10</v>
      </c>
      <c r="M43" s="61">
        <v>6</v>
      </c>
      <c r="N43" s="61">
        <v>31</v>
      </c>
      <c r="O43" s="61">
        <v>49</v>
      </c>
      <c r="P43" s="61">
        <v>11</v>
      </c>
      <c r="Q43" s="61">
        <v>7</v>
      </c>
      <c r="R43" s="61">
        <f t="shared" si="1"/>
        <v>31</v>
      </c>
      <c r="S43" s="61">
        <v>51</v>
      </c>
      <c r="T43" s="61"/>
      <c r="U43" s="61"/>
      <c r="V43" s="61"/>
      <c r="W43" s="61">
        <v>51</v>
      </c>
      <c r="X43" s="61">
        <v>11</v>
      </c>
      <c r="Y43" s="61">
        <v>7</v>
      </c>
      <c r="Z43" s="61">
        <f t="shared" si="2"/>
        <v>33</v>
      </c>
      <c r="AA43" s="61">
        <v>53</v>
      </c>
      <c r="AB43" s="61">
        <v>12</v>
      </c>
      <c r="AC43" s="61">
        <v>7</v>
      </c>
      <c r="AD43" s="61">
        <v>53</v>
      </c>
      <c r="AE43" s="61">
        <v>12</v>
      </c>
      <c r="AF43" s="61">
        <v>7</v>
      </c>
      <c r="AG43" s="61">
        <f t="shared" si="3"/>
        <v>34</v>
      </c>
    </row>
    <row r="44" s="21" customFormat="1" ht="20.1" customHeight="1" spans="1:33">
      <c r="A44" s="35" t="s">
        <v>76</v>
      </c>
      <c r="B44" s="35" t="s">
        <v>30</v>
      </c>
      <c r="C44" s="35" t="s">
        <v>77</v>
      </c>
      <c r="D44" s="36">
        <v>15</v>
      </c>
      <c r="E44" s="36"/>
      <c r="F44" s="45">
        <f t="shared" si="0"/>
        <v>1.2</v>
      </c>
      <c r="G44" s="41">
        <v>17</v>
      </c>
      <c r="H44" s="39">
        <v>16</v>
      </c>
      <c r="I44" s="39"/>
      <c r="J44" s="60">
        <v>1</v>
      </c>
      <c r="K44" s="61">
        <v>17</v>
      </c>
      <c r="L44" s="61">
        <v>16</v>
      </c>
      <c r="M44" s="61"/>
      <c r="N44" s="61">
        <v>1</v>
      </c>
      <c r="O44" s="61">
        <v>17</v>
      </c>
      <c r="P44" s="61">
        <v>16</v>
      </c>
      <c r="Q44" s="61"/>
      <c r="R44" s="61">
        <f t="shared" si="1"/>
        <v>1</v>
      </c>
      <c r="S44" s="61">
        <v>17</v>
      </c>
      <c r="T44" s="61"/>
      <c r="U44" s="61"/>
      <c r="V44" s="61"/>
      <c r="W44" s="61">
        <v>17</v>
      </c>
      <c r="X44" s="61">
        <v>16</v>
      </c>
      <c r="Y44" s="61"/>
      <c r="Z44" s="61">
        <f t="shared" si="2"/>
        <v>1</v>
      </c>
      <c r="AA44" s="61">
        <v>18</v>
      </c>
      <c r="AB44" s="61">
        <v>16</v>
      </c>
      <c r="AC44" s="61"/>
      <c r="AD44" s="61">
        <v>18</v>
      </c>
      <c r="AE44" s="61">
        <v>16</v>
      </c>
      <c r="AF44" s="61"/>
      <c r="AG44" s="61">
        <f t="shared" si="3"/>
        <v>2</v>
      </c>
    </row>
    <row r="45" s="21" customFormat="1" ht="20.1" customHeight="1" spans="1:33">
      <c r="A45" s="35" t="s">
        <v>88</v>
      </c>
      <c r="B45" s="35" t="s">
        <v>16</v>
      </c>
      <c r="C45" s="40" t="s">
        <v>89</v>
      </c>
      <c r="D45" s="36">
        <v>10</v>
      </c>
      <c r="E45" s="36"/>
      <c r="F45" s="45">
        <f t="shared" si="0"/>
        <v>1</v>
      </c>
      <c r="G45" s="41">
        <v>1</v>
      </c>
      <c r="H45" s="39"/>
      <c r="I45" s="39"/>
      <c r="J45" s="60">
        <v>1</v>
      </c>
      <c r="K45" s="61">
        <v>1</v>
      </c>
      <c r="L45" s="61"/>
      <c r="M45" s="61"/>
      <c r="N45" s="61">
        <v>1</v>
      </c>
      <c r="O45" s="61">
        <v>2</v>
      </c>
      <c r="P45" s="61">
        <v>1</v>
      </c>
      <c r="Q45" s="61"/>
      <c r="R45" s="61">
        <f t="shared" si="1"/>
        <v>1</v>
      </c>
      <c r="S45" s="61">
        <v>6</v>
      </c>
      <c r="T45" s="61"/>
      <c r="U45" s="61"/>
      <c r="V45" s="61"/>
      <c r="W45" s="61">
        <v>7</v>
      </c>
      <c r="X45" s="61">
        <v>3</v>
      </c>
      <c r="Y45" s="61">
        <v>4</v>
      </c>
      <c r="Z45" s="61">
        <f t="shared" si="2"/>
        <v>0</v>
      </c>
      <c r="AA45" s="61">
        <v>8</v>
      </c>
      <c r="AB45" s="61">
        <v>4</v>
      </c>
      <c r="AC45" s="61"/>
      <c r="AD45" s="61">
        <v>10</v>
      </c>
      <c r="AE45" s="61">
        <v>5</v>
      </c>
      <c r="AF45" s="61"/>
      <c r="AG45" s="61">
        <f t="shared" si="3"/>
        <v>5</v>
      </c>
    </row>
    <row r="46" s="21" customFormat="1" ht="20.1" customHeight="1" spans="1:33">
      <c r="A46" s="35" t="s">
        <v>41</v>
      </c>
      <c r="B46" s="35" t="s">
        <v>19</v>
      </c>
      <c r="C46" s="40" t="s">
        <v>84</v>
      </c>
      <c r="D46" s="36">
        <v>13</v>
      </c>
      <c r="E46" s="36"/>
      <c r="F46" s="47">
        <f t="shared" si="0"/>
        <v>0.846153846153846</v>
      </c>
      <c r="G46" s="41">
        <v>6</v>
      </c>
      <c r="H46" s="39"/>
      <c r="I46" s="39"/>
      <c r="J46" s="60">
        <v>6</v>
      </c>
      <c r="K46" s="61">
        <v>7</v>
      </c>
      <c r="L46" s="61"/>
      <c r="M46" s="61"/>
      <c r="N46" s="61">
        <v>7</v>
      </c>
      <c r="O46" s="61">
        <v>7</v>
      </c>
      <c r="P46" s="61"/>
      <c r="Q46" s="61"/>
      <c r="R46" s="61">
        <f t="shared" si="1"/>
        <v>7</v>
      </c>
      <c r="S46" s="61">
        <v>7</v>
      </c>
      <c r="T46" s="61"/>
      <c r="U46" s="61"/>
      <c r="V46" s="61"/>
      <c r="W46" s="61">
        <v>7</v>
      </c>
      <c r="X46" s="61"/>
      <c r="Y46" s="61"/>
      <c r="Z46" s="61">
        <f t="shared" si="2"/>
        <v>7</v>
      </c>
      <c r="AA46" s="61">
        <v>8</v>
      </c>
      <c r="AB46" s="61"/>
      <c r="AC46" s="61"/>
      <c r="AD46" s="61">
        <v>11</v>
      </c>
      <c r="AE46" s="61"/>
      <c r="AF46" s="61"/>
      <c r="AG46" s="61">
        <f t="shared" si="3"/>
        <v>11</v>
      </c>
    </row>
    <row r="47" s="21" customFormat="1" ht="20.1" customHeight="1" spans="1:33">
      <c r="A47" s="35" t="s">
        <v>47</v>
      </c>
      <c r="B47" s="35" t="s">
        <v>30</v>
      </c>
      <c r="C47" s="35" t="s">
        <v>81</v>
      </c>
      <c r="D47" s="36">
        <v>12</v>
      </c>
      <c r="E47" s="36"/>
      <c r="F47" s="47">
        <f t="shared" si="0"/>
        <v>0.833333333333333</v>
      </c>
      <c r="G47" s="41">
        <v>8</v>
      </c>
      <c r="H47" s="39">
        <v>3</v>
      </c>
      <c r="I47" s="39">
        <v>2</v>
      </c>
      <c r="J47" s="60">
        <v>3</v>
      </c>
      <c r="K47" s="61">
        <v>8</v>
      </c>
      <c r="L47" s="61">
        <v>3</v>
      </c>
      <c r="M47" s="61">
        <v>2</v>
      </c>
      <c r="N47" s="61">
        <v>3</v>
      </c>
      <c r="O47" s="61">
        <v>10</v>
      </c>
      <c r="P47" s="61">
        <v>3</v>
      </c>
      <c r="Q47" s="61">
        <v>3</v>
      </c>
      <c r="R47" s="61">
        <f t="shared" si="1"/>
        <v>4</v>
      </c>
      <c r="S47" s="61">
        <v>10</v>
      </c>
      <c r="T47" s="61"/>
      <c r="U47" s="61"/>
      <c r="V47" s="61"/>
      <c r="W47" s="61">
        <v>10</v>
      </c>
      <c r="X47" s="61">
        <v>3</v>
      </c>
      <c r="Y47" s="61">
        <v>3</v>
      </c>
      <c r="Z47" s="61">
        <f t="shared" si="2"/>
        <v>4</v>
      </c>
      <c r="AA47" s="61">
        <v>10</v>
      </c>
      <c r="AB47" s="61">
        <v>3</v>
      </c>
      <c r="AC47" s="61">
        <v>3</v>
      </c>
      <c r="AD47" s="61">
        <v>10</v>
      </c>
      <c r="AE47" s="61">
        <v>3</v>
      </c>
      <c r="AF47" s="61">
        <v>3</v>
      </c>
      <c r="AG47" s="61">
        <f t="shared" si="3"/>
        <v>4</v>
      </c>
    </row>
    <row r="48" s="21" customFormat="1" ht="20.1" customHeight="1" spans="1:33">
      <c r="A48" s="35" t="s">
        <v>57</v>
      </c>
      <c r="B48" s="35" t="s">
        <v>67</v>
      </c>
      <c r="C48" s="40" t="s">
        <v>82</v>
      </c>
      <c r="D48" s="36">
        <v>10</v>
      </c>
      <c r="E48" s="36">
        <v>2</v>
      </c>
      <c r="F48" s="47">
        <f t="shared" si="0"/>
        <v>0.7</v>
      </c>
      <c r="G48" s="41">
        <v>5</v>
      </c>
      <c r="H48" s="39"/>
      <c r="I48" s="39">
        <v>3</v>
      </c>
      <c r="J48" s="60">
        <v>2</v>
      </c>
      <c r="K48" s="61">
        <v>6</v>
      </c>
      <c r="L48" s="61">
        <v>1</v>
      </c>
      <c r="M48" s="61">
        <v>3</v>
      </c>
      <c r="N48" s="61">
        <v>2</v>
      </c>
      <c r="O48" s="61">
        <v>6</v>
      </c>
      <c r="P48" s="61">
        <v>1</v>
      </c>
      <c r="Q48" s="61">
        <v>3</v>
      </c>
      <c r="R48" s="61">
        <f t="shared" si="1"/>
        <v>2</v>
      </c>
      <c r="S48" s="61">
        <v>6</v>
      </c>
      <c r="T48" s="61">
        <v>6</v>
      </c>
      <c r="U48" s="61"/>
      <c r="V48" s="61"/>
      <c r="W48" s="61">
        <v>6</v>
      </c>
      <c r="X48" s="61">
        <v>1</v>
      </c>
      <c r="Y48" s="61">
        <v>3</v>
      </c>
      <c r="Z48" s="61">
        <f t="shared" si="2"/>
        <v>2</v>
      </c>
      <c r="AA48" s="61">
        <v>6</v>
      </c>
      <c r="AB48" s="61">
        <v>1</v>
      </c>
      <c r="AC48" s="61">
        <v>3</v>
      </c>
      <c r="AD48" s="61">
        <v>7</v>
      </c>
      <c r="AE48" s="61">
        <v>1</v>
      </c>
      <c r="AF48" s="61">
        <v>3</v>
      </c>
      <c r="AG48" s="61">
        <f t="shared" si="3"/>
        <v>3</v>
      </c>
    </row>
    <row r="49" s="21" customFormat="1" ht="20.1" customHeight="1" spans="1:33">
      <c r="A49" s="35" t="s">
        <v>41</v>
      </c>
      <c r="B49" s="35" t="s">
        <v>19</v>
      </c>
      <c r="C49" s="42" t="s">
        <v>83</v>
      </c>
      <c r="D49" s="36">
        <v>12</v>
      </c>
      <c r="E49" s="36"/>
      <c r="F49" s="47">
        <f t="shared" si="0"/>
        <v>0.666666666666667</v>
      </c>
      <c r="G49" s="41">
        <v>4</v>
      </c>
      <c r="H49" s="39"/>
      <c r="I49" s="39"/>
      <c r="J49" s="60">
        <v>4</v>
      </c>
      <c r="K49" s="61">
        <v>7</v>
      </c>
      <c r="L49" s="61"/>
      <c r="M49" s="61"/>
      <c r="N49" s="61">
        <v>7</v>
      </c>
      <c r="O49" s="61">
        <v>8</v>
      </c>
      <c r="P49" s="61"/>
      <c r="Q49" s="61"/>
      <c r="R49" s="61">
        <f t="shared" si="1"/>
        <v>8</v>
      </c>
      <c r="S49" s="61">
        <v>8</v>
      </c>
      <c r="T49" s="61"/>
      <c r="U49" s="61"/>
      <c r="V49" s="61"/>
      <c r="W49" s="61">
        <v>8</v>
      </c>
      <c r="X49" s="61"/>
      <c r="Y49" s="61"/>
      <c r="Z49" s="61">
        <f t="shared" si="2"/>
        <v>8</v>
      </c>
      <c r="AA49" s="61">
        <v>8</v>
      </c>
      <c r="AB49" s="61"/>
      <c r="AC49" s="61"/>
      <c r="AD49" s="61">
        <v>8</v>
      </c>
      <c r="AE49" s="61"/>
      <c r="AF49" s="61"/>
      <c r="AG49" s="61">
        <f t="shared" si="3"/>
        <v>8</v>
      </c>
    </row>
    <row r="50" s="21" customFormat="1" ht="20.1" customHeight="1" spans="1:33">
      <c r="A50" s="35" t="s">
        <v>18</v>
      </c>
      <c r="B50" s="35" t="s">
        <v>19</v>
      </c>
      <c r="C50" s="40" t="s">
        <v>85</v>
      </c>
      <c r="D50" s="36">
        <v>10</v>
      </c>
      <c r="E50" s="36"/>
      <c r="F50" s="47">
        <f t="shared" si="0"/>
        <v>0.6</v>
      </c>
      <c r="G50" s="41">
        <v>1</v>
      </c>
      <c r="H50" s="39"/>
      <c r="I50" s="39"/>
      <c r="J50" s="60">
        <v>1</v>
      </c>
      <c r="K50" s="61">
        <v>4</v>
      </c>
      <c r="L50" s="61"/>
      <c r="M50" s="61"/>
      <c r="N50" s="61">
        <v>4</v>
      </c>
      <c r="O50" s="61">
        <v>4</v>
      </c>
      <c r="P50" s="61"/>
      <c r="Q50" s="61"/>
      <c r="R50" s="61">
        <f t="shared" si="1"/>
        <v>4</v>
      </c>
      <c r="S50" s="61">
        <v>4</v>
      </c>
      <c r="T50" s="61"/>
      <c r="U50" s="61"/>
      <c r="V50" s="61"/>
      <c r="W50" s="61">
        <v>4</v>
      </c>
      <c r="X50" s="61"/>
      <c r="Y50" s="61"/>
      <c r="Z50" s="61">
        <f t="shared" si="2"/>
        <v>4</v>
      </c>
      <c r="AA50" s="61">
        <v>5</v>
      </c>
      <c r="AB50" s="61"/>
      <c r="AC50" s="61"/>
      <c r="AD50" s="61">
        <v>6</v>
      </c>
      <c r="AE50" s="61"/>
      <c r="AF50" s="61"/>
      <c r="AG50" s="61">
        <f t="shared" si="3"/>
        <v>6</v>
      </c>
    </row>
    <row r="51" s="21" customFormat="1" ht="20.1" customHeight="1" spans="1:33">
      <c r="A51" s="35" t="s">
        <v>47</v>
      </c>
      <c r="B51" s="35" t="s">
        <v>19</v>
      </c>
      <c r="C51" s="40" t="s">
        <v>87</v>
      </c>
      <c r="D51" s="36">
        <v>10</v>
      </c>
      <c r="E51" s="36"/>
      <c r="F51" s="47">
        <f t="shared" si="0"/>
        <v>0.5</v>
      </c>
      <c r="G51" s="41">
        <v>2</v>
      </c>
      <c r="H51" s="39"/>
      <c r="I51" s="39">
        <v>1</v>
      </c>
      <c r="J51" s="60">
        <v>1</v>
      </c>
      <c r="K51" s="61">
        <v>2</v>
      </c>
      <c r="L51" s="61"/>
      <c r="M51" s="61">
        <v>1</v>
      </c>
      <c r="N51" s="61">
        <v>1</v>
      </c>
      <c r="O51" s="61">
        <v>2</v>
      </c>
      <c r="P51" s="61"/>
      <c r="Q51" s="61">
        <v>1</v>
      </c>
      <c r="R51" s="61">
        <f t="shared" si="1"/>
        <v>1</v>
      </c>
      <c r="S51" s="61">
        <v>3</v>
      </c>
      <c r="T51" s="61"/>
      <c r="U51" s="61"/>
      <c r="V51" s="61"/>
      <c r="W51" s="61">
        <v>3</v>
      </c>
      <c r="X51" s="61"/>
      <c r="Y51" s="61">
        <v>1</v>
      </c>
      <c r="Z51" s="61">
        <f t="shared" si="2"/>
        <v>2</v>
      </c>
      <c r="AA51" s="61">
        <v>3</v>
      </c>
      <c r="AB51" s="61"/>
      <c r="AC51" s="61">
        <v>1</v>
      </c>
      <c r="AD51" s="61">
        <v>5</v>
      </c>
      <c r="AE51" s="61">
        <v>1</v>
      </c>
      <c r="AF51" s="61">
        <v>1</v>
      </c>
      <c r="AG51" s="61">
        <f t="shared" si="3"/>
        <v>3</v>
      </c>
    </row>
    <row r="52" ht="18" customHeight="1" spans="1:33">
      <c r="A52" s="35" t="s">
        <v>76</v>
      </c>
      <c r="B52" s="35" t="s">
        <v>30</v>
      </c>
      <c r="C52" s="40" t="s">
        <v>86</v>
      </c>
      <c r="D52" s="36">
        <v>12</v>
      </c>
      <c r="E52" s="36">
        <v>1</v>
      </c>
      <c r="F52" s="47">
        <f t="shared" si="0"/>
        <v>0.333333333333333</v>
      </c>
      <c r="G52" s="41">
        <v>4</v>
      </c>
      <c r="H52" s="39">
        <v>3</v>
      </c>
      <c r="I52" s="39"/>
      <c r="J52" s="60">
        <v>1</v>
      </c>
      <c r="K52" s="61">
        <v>4</v>
      </c>
      <c r="L52" s="61">
        <v>3</v>
      </c>
      <c r="M52" s="61"/>
      <c r="N52" s="61">
        <v>1</v>
      </c>
      <c r="O52" s="61">
        <v>4</v>
      </c>
      <c r="P52" s="61">
        <v>3</v>
      </c>
      <c r="Q52" s="61"/>
      <c r="R52" s="61">
        <f t="shared" si="1"/>
        <v>1</v>
      </c>
      <c r="S52" s="61">
        <v>4</v>
      </c>
      <c r="T52" s="61"/>
      <c r="U52" s="61"/>
      <c r="V52" s="61"/>
      <c r="W52" s="61">
        <v>4</v>
      </c>
      <c r="X52" s="61">
        <v>3</v>
      </c>
      <c r="Y52" s="61"/>
      <c r="Z52" s="61">
        <f t="shared" si="2"/>
        <v>1</v>
      </c>
      <c r="AA52" s="61">
        <v>4</v>
      </c>
      <c r="AB52" s="61">
        <v>3</v>
      </c>
      <c r="AC52" s="61"/>
      <c r="AD52" s="61">
        <v>4</v>
      </c>
      <c r="AE52" s="61">
        <v>3</v>
      </c>
      <c r="AF52" s="61"/>
      <c r="AG52" s="61">
        <f t="shared" si="3"/>
        <v>1</v>
      </c>
    </row>
    <row r="53" s="21" customFormat="1" ht="20.1" customHeight="1" spans="1:33">
      <c r="A53" s="48" t="s">
        <v>9</v>
      </c>
      <c r="B53" s="48"/>
      <c r="C53" s="48"/>
      <c r="D53" s="49">
        <f>SUM(D4:D52)</f>
        <v>1087</v>
      </c>
      <c r="E53" s="49">
        <f t="shared" ref="E53:AG53" si="4">SUM(E4:E52)</f>
        <v>105</v>
      </c>
      <c r="F53" s="49"/>
      <c r="G53" s="50">
        <f t="shared" si="4"/>
        <v>3457</v>
      </c>
      <c r="H53" s="50">
        <f t="shared" si="4"/>
        <v>780</v>
      </c>
      <c r="I53" s="50">
        <f t="shared" si="4"/>
        <v>811</v>
      </c>
      <c r="J53" s="50">
        <f t="shared" si="4"/>
        <v>1866</v>
      </c>
      <c r="K53" s="50">
        <f t="shared" si="4"/>
        <v>3729</v>
      </c>
      <c r="L53" s="50">
        <f t="shared" si="4"/>
        <v>827</v>
      </c>
      <c r="M53" s="50">
        <f t="shared" si="4"/>
        <v>840</v>
      </c>
      <c r="N53" s="50">
        <f t="shared" si="4"/>
        <v>2062</v>
      </c>
      <c r="O53" s="50">
        <f t="shared" si="4"/>
        <v>3873</v>
      </c>
      <c r="P53" s="50">
        <f t="shared" si="4"/>
        <v>846</v>
      </c>
      <c r="Q53" s="50">
        <f t="shared" si="4"/>
        <v>856</v>
      </c>
      <c r="R53" s="50">
        <f t="shared" si="4"/>
        <v>2171</v>
      </c>
      <c r="S53" s="50">
        <f t="shared" si="4"/>
        <v>4033</v>
      </c>
      <c r="T53" s="50">
        <f t="shared" si="4"/>
        <v>156</v>
      </c>
      <c r="U53" s="50">
        <f t="shared" si="4"/>
        <v>0</v>
      </c>
      <c r="V53" s="50">
        <f t="shared" si="4"/>
        <v>0</v>
      </c>
      <c r="W53" s="50">
        <f t="shared" si="4"/>
        <v>4102</v>
      </c>
      <c r="X53" s="50">
        <f t="shared" si="4"/>
        <v>866</v>
      </c>
      <c r="Y53" s="50">
        <f t="shared" si="4"/>
        <v>877</v>
      </c>
      <c r="Z53" s="50">
        <f t="shared" si="4"/>
        <v>2359</v>
      </c>
      <c r="AA53" s="50">
        <f t="shared" si="4"/>
        <v>4269</v>
      </c>
      <c r="AB53" s="50">
        <f t="shared" si="4"/>
        <v>887</v>
      </c>
      <c r="AC53" s="50">
        <f t="shared" si="4"/>
        <v>880</v>
      </c>
      <c r="AD53" s="50">
        <f t="shared" si="4"/>
        <v>4381</v>
      </c>
      <c r="AE53" s="49">
        <f t="shared" si="4"/>
        <v>896</v>
      </c>
      <c r="AF53" s="49">
        <f t="shared" si="4"/>
        <v>882</v>
      </c>
      <c r="AG53" s="49">
        <f t="shared" si="4"/>
        <v>2603</v>
      </c>
    </row>
  </sheetData>
  <autoFilter ref="A2:AG53">
    <sortState ref="A2:AG53">
      <sortCondition ref="F2" descending="1"/>
    </sortState>
    <extLst/>
  </autoFilter>
  <mergeCells count="14">
    <mergeCell ref="A1:AH1"/>
    <mergeCell ref="G2:J2"/>
    <mergeCell ref="K2:N2"/>
    <mergeCell ref="O2:R2"/>
    <mergeCell ref="S2:V2"/>
    <mergeCell ref="W2:Z2"/>
    <mergeCell ref="AA2:AC2"/>
    <mergeCell ref="AD2:AG2"/>
    <mergeCell ref="A2:A3"/>
    <mergeCell ref="B2:B3"/>
    <mergeCell ref="C2:C3"/>
    <mergeCell ref="D2:D3"/>
    <mergeCell ref="E2:E3"/>
    <mergeCell ref="F2:F3"/>
  </mergeCells>
  <pageMargins left="0.751388888888889" right="0.751388888888889" top="0.786805555555556" bottom="0.786805555555556" header="0.511805555555556" footer="0.511805555555556"/>
  <pageSetup paperSize="8"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4"/>
  <sheetViews>
    <sheetView tabSelected="1" workbookViewId="0">
      <selection activeCell="F28" sqref="F28"/>
    </sheetView>
  </sheetViews>
  <sheetFormatPr defaultColWidth="9" defaultRowHeight="13.5" outlineLevelCol="6"/>
  <cols>
    <col min="1" max="1" width="10.75" style="2" customWidth="1"/>
    <col min="2" max="2" width="23" style="2" customWidth="1"/>
    <col min="3" max="3" width="12.25" style="2" customWidth="1"/>
    <col min="4" max="4" width="26" style="2" customWidth="1"/>
    <col min="5" max="5" width="13.375" style="2" customWidth="1"/>
    <col min="6" max="6" width="9.375" customWidth="1"/>
    <col min="7" max="7" width="9.25" customWidth="1"/>
  </cols>
  <sheetData>
    <row r="1" ht="32" customHeight="1" spans="1:7">
      <c r="A1" s="3" t="s">
        <v>93</v>
      </c>
      <c r="B1" s="4"/>
      <c r="C1" s="4"/>
      <c r="D1" s="4"/>
      <c r="E1" s="4"/>
      <c r="F1" s="4"/>
      <c r="G1" s="4"/>
    </row>
    <row r="2" s="1" customFormat="1" ht="35" customHeight="1" spans="1:7">
      <c r="A2" s="5" t="s">
        <v>94</v>
      </c>
      <c r="B2" s="6" t="s">
        <v>95</v>
      </c>
      <c r="C2" s="5" t="s">
        <v>96</v>
      </c>
      <c r="D2" s="6" t="s">
        <v>97</v>
      </c>
      <c r="E2" s="6" t="s">
        <v>98</v>
      </c>
      <c r="F2" s="7" t="s">
        <v>99</v>
      </c>
      <c r="G2" s="8" t="s">
        <v>100</v>
      </c>
    </row>
    <row r="3" s="1" customFormat="1" ht="20" customHeight="1" spans="1:7">
      <c r="A3" s="5" t="s">
        <v>101</v>
      </c>
      <c r="B3" s="6" t="s">
        <v>102</v>
      </c>
      <c r="C3" s="5" t="s">
        <v>103</v>
      </c>
      <c r="D3" s="6" t="s">
        <v>104</v>
      </c>
      <c r="E3" s="6" t="s">
        <v>105</v>
      </c>
      <c r="F3" s="9">
        <v>289</v>
      </c>
      <c r="G3" s="10" t="s">
        <v>106</v>
      </c>
    </row>
    <row r="4" s="1" customFormat="1" ht="20" customHeight="1" spans="1:7">
      <c r="A4" s="5" t="s">
        <v>107</v>
      </c>
      <c r="B4" s="6" t="s">
        <v>108</v>
      </c>
      <c r="C4" s="5" t="s">
        <v>109</v>
      </c>
      <c r="D4" s="6" t="s">
        <v>110</v>
      </c>
      <c r="E4" s="6" t="s">
        <v>105</v>
      </c>
      <c r="F4" s="9">
        <v>290</v>
      </c>
      <c r="G4" s="11"/>
    </row>
    <row r="5" s="1" customFormat="1" ht="20" customHeight="1" spans="1:7">
      <c r="A5" s="5" t="s">
        <v>107</v>
      </c>
      <c r="B5" s="6" t="s">
        <v>108</v>
      </c>
      <c r="C5" s="5" t="s">
        <v>111</v>
      </c>
      <c r="D5" s="6" t="s">
        <v>112</v>
      </c>
      <c r="E5" s="6" t="s">
        <v>105</v>
      </c>
      <c r="F5" s="9">
        <v>305</v>
      </c>
      <c r="G5" s="11"/>
    </row>
    <row r="6" s="1" customFormat="1" ht="20" customHeight="1" spans="1:7">
      <c r="A6" s="5" t="s">
        <v>107</v>
      </c>
      <c r="B6" s="6" t="s">
        <v>108</v>
      </c>
      <c r="C6" s="12" t="s">
        <v>113</v>
      </c>
      <c r="D6" s="13" t="s">
        <v>114</v>
      </c>
      <c r="E6" s="6" t="s">
        <v>105</v>
      </c>
      <c r="F6" s="9">
        <v>255</v>
      </c>
      <c r="G6" s="11"/>
    </row>
    <row r="7" s="1" customFormat="1" ht="20" customHeight="1" spans="1:7">
      <c r="A7" s="5" t="s">
        <v>107</v>
      </c>
      <c r="B7" s="6" t="s">
        <v>108</v>
      </c>
      <c r="C7" s="12" t="s">
        <v>115</v>
      </c>
      <c r="D7" s="13" t="s">
        <v>116</v>
      </c>
      <c r="E7" s="6" t="s">
        <v>105</v>
      </c>
      <c r="F7" s="9">
        <v>253</v>
      </c>
      <c r="G7" s="11"/>
    </row>
    <row r="8" s="1" customFormat="1" ht="20" customHeight="1" spans="1:7">
      <c r="A8" s="5" t="s">
        <v>107</v>
      </c>
      <c r="B8" s="6" t="s">
        <v>108</v>
      </c>
      <c r="C8" s="12" t="s">
        <v>115</v>
      </c>
      <c r="D8" s="13" t="s">
        <v>116</v>
      </c>
      <c r="E8" s="13" t="s">
        <v>117</v>
      </c>
      <c r="F8" s="6">
        <v>253</v>
      </c>
      <c r="G8" s="11"/>
    </row>
    <row r="9" s="1" customFormat="1" ht="20" customHeight="1" spans="1:7">
      <c r="A9" s="5" t="s">
        <v>118</v>
      </c>
      <c r="B9" s="6" t="s">
        <v>119</v>
      </c>
      <c r="C9" s="5" t="s">
        <v>120</v>
      </c>
      <c r="D9" s="6" t="s">
        <v>121</v>
      </c>
      <c r="E9" s="6" t="s">
        <v>105</v>
      </c>
      <c r="F9" s="9">
        <v>296</v>
      </c>
      <c r="G9" s="11"/>
    </row>
    <row r="10" s="1" customFormat="1" ht="20" customHeight="1" spans="1:7">
      <c r="A10" s="5" t="s">
        <v>118</v>
      </c>
      <c r="B10" s="6" t="s">
        <v>119</v>
      </c>
      <c r="C10" s="5" t="s">
        <v>122</v>
      </c>
      <c r="D10" s="6" t="s">
        <v>123</v>
      </c>
      <c r="E10" s="6" t="s">
        <v>105</v>
      </c>
      <c r="F10" s="9">
        <v>291</v>
      </c>
      <c r="G10" s="11"/>
    </row>
    <row r="11" s="1" customFormat="1" ht="20" customHeight="1" spans="1:7">
      <c r="A11" s="5" t="s">
        <v>118</v>
      </c>
      <c r="B11" s="6" t="s">
        <v>119</v>
      </c>
      <c r="C11" s="5" t="s">
        <v>124</v>
      </c>
      <c r="D11" s="6" t="s">
        <v>125</v>
      </c>
      <c r="E11" s="6" t="s">
        <v>105</v>
      </c>
      <c r="F11" s="9">
        <v>313</v>
      </c>
      <c r="G11" s="11"/>
    </row>
    <row r="12" s="1" customFormat="1" ht="20" customHeight="1" spans="1:7">
      <c r="A12" s="5" t="s">
        <v>118</v>
      </c>
      <c r="B12" s="6" t="s">
        <v>119</v>
      </c>
      <c r="C12" s="5" t="s">
        <v>126</v>
      </c>
      <c r="D12" s="6" t="s">
        <v>127</v>
      </c>
      <c r="E12" s="6" t="s">
        <v>105</v>
      </c>
      <c r="F12" s="9">
        <v>273</v>
      </c>
      <c r="G12" s="11"/>
    </row>
    <row r="13" s="1" customFormat="1" ht="20" customHeight="1" spans="1:7">
      <c r="A13" s="5" t="s">
        <v>118</v>
      </c>
      <c r="B13" s="6" t="s">
        <v>119</v>
      </c>
      <c r="C13" s="5" t="s">
        <v>128</v>
      </c>
      <c r="D13" s="6" t="s">
        <v>129</v>
      </c>
      <c r="E13" s="6" t="s">
        <v>105</v>
      </c>
      <c r="F13" s="9">
        <v>300</v>
      </c>
      <c r="G13" s="11"/>
    </row>
    <row r="14" s="1" customFormat="1" ht="20" customHeight="1" spans="1:7">
      <c r="A14" s="5" t="s">
        <v>130</v>
      </c>
      <c r="B14" s="6" t="s">
        <v>131</v>
      </c>
      <c r="C14" s="5" t="s">
        <v>132</v>
      </c>
      <c r="D14" s="6" t="s">
        <v>133</v>
      </c>
      <c r="E14" s="6" t="s">
        <v>105</v>
      </c>
      <c r="F14" s="9">
        <v>289</v>
      </c>
      <c r="G14" s="11"/>
    </row>
    <row r="15" s="1" customFormat="1" ht="20" customHeight="1" spans="1:7">
      <c r="A15" s="5" t="s">
        <v>130</v>
      </c>
      <c r="B15" s="6" t="s">
        <v>131</v>
      </c>
      <c r="C15" s="5" t="s">
        <v>134</v>
      </c>
      <c r="D15" s="6" t="s">
        <v>135</v>
      </c>
      <c r="E15" s="6" t="s">
        <v>105</v>
      </c>
      <c r="F15" s="9">
        <v>297</v>
      </c>
      <c r="G15" s="11"/>
    </row>
    <row r="16" s="1" customFormat="1" ht="20" customHeight="1" spans="1:7">
      <c r="A16" s="5" t="s">
        <v>136</v>
      </c>
      <c r="B16" s="6" t="s">
        <v>137</v>
      </c>
      <c r="C16" s="5" t="s">
        <v>134</v>
      </c>
      <c r="D16" s="6" t="s">
        <v>135</v>
      </c>
      <c r="E16" s="6" t="s">
        <v>105</v>
      </c>
      <c r="F16" s="9">
        <v>289</v>
      </c>
      <c r="G16" s="11"/>
    </row>
    <row r="17" s="1" customFormat="1" ht="20" customHeight="1" spans="1:7">
      <c r="A17" s="5" t="s">
        <v>136</v>
      </c>
      <c r="B17" s="6" t="s">
        <v>137</v>
      </c>
      <c r="C17" s="12" t="s">
        <v>138</v>
      </c>
      <c r="D17" s="13" t="s">
        <v>139</v>
      </c>
      <c r="E17" s="6" t="s">
        <v>105</v>
      </c>
      <c r="F17" s="9">
        <v>267</v>
      </c>
      <c r="G17" s="11"/>
    </row>
    <row r="18" s="1" customFormat="1" ht="20" customHeight="1" spans="1:7">
      <c r="A18" s="5" t="s">
        <v>136</v>
      </c>
      <c r="B18" s="6" t="s">
        <v>137</v>
      </c>
      <c r="C18" s="12" t="s">
        <v>128</v>
      </c>
      <c r="D18" s="13" t="s">
        <v>140</v>
      </c>
      <c r="E18" s="6" t="s">
        <v>105</v>
      </c>
      <c r="F18" s="9">
        <v>274</v>
      </c>
      <c r="G18" s="11"/>
    </row>
    <row r="19" s="1" customFormat="1" ht="20" customHeight="1" spans="1:7">
      <c r="A19" s="5" t="s">
        <v>141</v>
      </c>
      <c r="B19" s="6" t="s">
        <v>142</v>
      </c>
      <c r="C19" s="12" t="s">
        <v>143</v>
      </c>
      <c r="D19" s="13" t="s">
        <v>144</v>
      </c>
      <c r="E19" s="6" t="s">
        <v>105</v>
      </c>
      <c r="F19" s="9">
        <v>307</v>
      </c>
      <c r="G19" s="11"/>
    </row>
    <row r="20" s="1" customFormat="1" ht="20" customHeight="1" spans="1:7">
      <c r="A20" s="5" t="s">
        <v>145</v>
      </c>
      <c r="B20" s="6" t="s">
        <v>146</v>
      </c>
      <c r="C20" s="5" t="s">
        <v>147</v>
      </c>
      <c r="D20" s="6" t="s">
        <v>148</v>
      </c>
      <c r="E20" s="6" t="s">
        <v>105</v>
      </c>
      <c r="F20" s="9">
        <v>299</v>
      </c>
      <c r="G20" s="11"/>
    </row>
    <row r="21" s="1" customFormat="1" ht="20" customHeight="1" spans="1:7">
      <c r="A21" s="5" t="s">
        <v>145</v>
      </c>
      <c r="B21" s="6" t="s">
        <v>146</v>
      </c>
      <c r="C21" s="12" t="s">
        <v>149</v>
      </c>
      <c r="D21" s="13" t="s">
        <v>150</v>
      </c>
      <c r="E21" s="6" t="s">
        <v>105</v>
      </c>
      <c r="F21" s="9">
        <v>297</v>
      </c>
      <c r="G21" s="11"/>
    </row>
    <row r="22" s="1" customFormat="1" ht="20" customHeight="1" spans="1:7">
      <c r="A22" s="5" t="s">
        <v>151</v>
      </c>
      <c r="B22" s="6" t="s">
        <v>152</v>
      </c>
      <c r="C22" s="5" t="s">
        <v>153</v>
      </c>
      <c r="D22" s="6" t="s">
        <v>154</v>
      </c>
      <c r="E22" s="6" t="s">
        <v>105</v>
      </c>
      <c r="F22" s="9">
        <v>296</v>
      </c>
      <c r="G22" s="11"/>
    </row>
    <row r="23" s="1" customFormat="1" ht="20" customHeight="1" spans="1:7">
      <c r="A23" s="5" t="s">
        <v>151</v>
      </c>
      <c r="B23" s="6" t="s">
        <v>152</v>
      </c>
      <c r="C23" s="5" t="s">
        <v>128</v>
      </c>
      <c r="D23" s="6" t="s">
        <v>155</v>
      </c>
      <c r="E23" s="6" t="s">
        <v>105</v>
      </c>
      <c r="F23" s="9">
        <v>264</v>
      </c>
      <c r="G23" s="11"/>
    </row>
    <row r="24" s="1" customFormat="1" ht="20" customHeight="1" spans="1:7">
      <c r="A24" s="5" t="s">
        <v>156</v>
      </c>
      <c r="B24" s="6" t="s">
        <v>157</v>
      </c>
      <c r="C24" s="5" t="s">
        <v>158</v>
      </c>
      <c r="D24" s="6" t="s">
        <v>159</v>
      </c>
      <c r="E24" s="6" t="s">
        <v>105</v>
      </c>
      <c r="F24" s="9">
        <v>264</v>
      </c>
      <c r="G24" s="11"/>
    </row>
    <row r="25" s="1" customFormat="1" ht="20" customHeight="1" spans="1:7">
      <c r="A25" s="14" t="s">
        <v>156</v>
      </c>
      <c r="B25" s="15" t="s">
        <v>157</v>
      </c>
      <c r="C25" s="14" t="s">
        <v>126</v>
      </c>
      <c r="D25" s="15" t="s">
        <v>160</v>
      </c>
      <c r="E25" s="6" t="s">
        <v>105</v>
      </c>
      <c r="F25" s="16">
        <v>267</v>
      </c>
      <c r="G25" s="11"/>
    </row>
    <row r="26" s="1" customFormat="1" ht="20" customHeight="1" spans="1:7">
      <c r="A26" s="14" t="s">
        <v>156</v>
      </c>
      <c r="B26" s="15" t="s">
        <v>157</v>
      </c>
      <c r="C26" s="14" t="s">
        <v>126</v>
      </c>
      <c r="D26" s="15" t="s">
        <v>161</v>
      </c>
      <c r="E26" s="6" t="s">
        <v>105</v>
      </c>
      <c r="F26" s="16">
        <v>317</v>
      </c>
      <c r="G26" s="11"/>
    </row>
    <row r="27" s="1" customFormat="1" ht="20" customHeight="1" spans="1:7">
      <c r="A27" s="5" t="s">
        <v>156</v>
      </c>
      <c r="B27" s="6" t="s">
        <v>157</v>
      </c>
      <c r="C27" s="5" t="s">
        <v>126</v>
      </c>
      <c r="D27" s="6" t="s">
        <v>162</v>
      </c>
      <c r="E27" s="6" t="s">
        <v>105</v>
      </c>
      <c r="F27" s="9">
        <v>270</v>
      </c>
      <c r="G27" s="11"/>
    </row>
    <row r="28" s="1" customFormat="1" ht="20" customHeight="1" spans="1:7">
      <c r="A28" s="5" t="s">
        <v>163</v>
      </c>
      <c r="B28" s="6" t="s">
        <v>164</v>
      </c>
      <c r="C28" s="5" t="s">
        <v>165</v>
      </c>
      <c r="D28" s="6" t="s">
        <v>166</v>
      </c>
      <c r="E28" s="6" t="s">
        <v>105</v>
      </c>
      <c r="F28" s="9">
        <v>265</v>
      </c>
      <c r="G28" s="11"/>
    </row>
    <row r="29" s="1" customFormat="1" ht="20" customHeight="1" spans="1:7">
      <c r="A29" s="14" t="s">
        <v>163</v>
      </c>
      <c r="B29" s="15" t="s">
        <v>164</v>
      </c>
      <c r="C29" s="14" t="s">
        <v>126</v>
      </c>
      <c r="D29" s="15" t="s">
        <v>167</v>
      </c>
      <c r="E29" s="6" t="s">
        <v>105</v>
      </c>
      <c r="F29" s="16">
        <v>310</v>
      </c>
      <c r="G29" s="11"/>
    </row>
    <row r="30" s="1" customFormat="1" ht="20" customHeight="1" spans="1:7">
      <c r="A30" s="14" t="s">
        <v>163</v>
      </c>
      <c r="B30" s="15" t="s">
        <v>164</v>
      </c>
      <c r="C30" s="14" t="s">
        <v>126</v>
      </c>
      <c r="D30" s="15" t="s">
        <v>168</v>
      </c>
      <c r="E30" s="6" t="s">
        <v>105</v>
      </c>
      <c r="F30" s="16">
        <v>267</v>
      </c>
      <c r="G30" s="11"/>
    </row>
    <row r="31" s="1" customFormat="1" ht="20" customHeight="1" spans="1:7">
      <c r="A31" s="5" t="s">
        <v>169</v>
      </c>
      <c r="B31" s="6" t="s">
        <v>170</v>
      </c>
      <c r="C31" s="5" t="s">
        <v>171</v>
      </c>
      <c r="D31" s="6" t="s">
        <v>172</v>
      </c>
      <c r="E31" s="6" t="s">
        <v>105</v>
      </c>
      <c r="F31" s="9">
        <v>299</v>
      </c>
      <c r="G31" s="11"/>
    </row>
    <row r="32" s="1" customFormat="1" ht="20" customHeight="1" spans="1:7">
      <c r="A32" s="5" t="s">
        <v>169</v>
      </c>
      <c r="B32" s="6" t="s">
        <v>170</v>
      </c>
      <c r="C32" s="5" t="s">
        <v>173</v>
      </c>
      <c r="D32" s="6" t="s">
        <v>174</v>
      </c>
      <c r="E32" s="6" t="s">
        <v>105</v>
      </c>
      <c r="F32" s="9">
        <v>298</v>
      </c>
      <c r="G32" s="11"/>
    </row>
    <row r="33" s="1" customFormat="1" ht="20" customHeight="1" spans="1:7">
      <c r="A33" s="5" t="s">
        <v>169</v>
      </c>
      <c r="B33" s="6" t="s">
        <v>170</v>
      </c>
      <c r="C33" s="5" t="s">
        <v>126</v>
      </c>
      <c r="D33" s="6" t="s">
        <v>175</v>
      </c>
      <c r="E33" s="6" t="s">
        <v>105</v>
      </c>
      <c r="F33" s="9">
        <v>269</v>
      </c>
      <c r="G33" s="11"/>
    </row>
    <row r="34" s="1" customFormat="1" ht="20" customHeight="1" spans="1:7">
      <c r="A34" s="5" t="s">
        <v>169</v>
      </c>
      <c r="B34" s="6" t="s">
        <v>170</v>
      </c>
      <c r="C34" s="5" t="s">
        <v>126</v>
      </c>
      <c r="D34" s="6" t="s">
        <v>176</v>
      </c>
      <c r="E34" s="6" t="s">
        <v>105</v>
      </c>
      <c r="F34" s="9">
        <v>267</v>
      </c>
      <c r="G34" s="11"/>
    </row>
    <row r="35" s="1" customFormat="1" ht="20" customHeight="1" spans="1:7">
      <c r="A35" s="5" t="s">
        <v>177</v>
      </c>
      <c r="B35" s="6" t="s">
        <v>178</v>
      </c>
      <c r="C35" s="12" t="s">
        <v>179</v>
      </c>
      <c r="D35" s="13" t="s">
        <v>180</v>
      </c>
      <c r="E35" s="6" t="s">
        <v>105</v>
      </c>
      <c r="F35" s="9">
        <v>349</v>
      </c>
      <c r="G35" s="11"/>
    </row>
    <row r="36" s="1" customFormat="1" ht="20" customHeight="1" spans="1:7">
      <c r="A36" s="5" t="s">
        <v>177</v>
      </c>
      <c r="B36" s="6" t="s">
        <v>178</v>
      </c>
      <c r="C36" s="5" t="s">
        <v>181</v>
      </c>
      <c r="D36" s="6" t="s">
        <v>182</v>
      </c>
      <c r="E36" s="6" t="s">
        <v>105</v>
      </c>
      <c r="F36" s="9">
        <v>307</v>
      </c>
      <c r="G36" s="11"/>
    </row>
    <row r="37" s="1" customFormat="1" ht="20" customHeight="1" spans="1:7">
      <c r="A37" s="5" t="s">
        <v>177</v>
      </c>
      <c r="B37" s="6" t="s">
        <v>178</v>
      </c>
      <c r="C37" s="5" t="s">
        <v>183</v>
      </c>
      <c r="D37" s="6" t="s">
        <v>184</v>
      </c>
      <c r="E37" s="6" t="s">
        <v>105</v>
      </c>
      <c r="F37" s="9">
        <v>292</v>
      </c>
      <c r="G37" s="11"/>
    </row>
    <row r="38" s="1" customFormat="1" ht="20" customHeight="1" spans="1:7">
      <c r="A38" s="5" t="s">
        <v>185</v>
      </c>
      <c r="B38" s="6" t="s">
        <v>186</v>
      </c>
      <c r="C38" s="5" t="s">
        <v>187</v>
      </c>
      <c r="D38" s="6" t="s">
        <v>188</v>
      </c>
      <c r="E38" s="6" t="s">
        <v>105</v>
      </c>
      <c r="F38" s="9">
        <v>300</v>
      </c>
      <c r="G38" s="11"/>
    </row>
    <row r="39" s="1" customFormat="1" ht="20" customHeight="1" spans="1:7">
      <c r="A39" s="5" t="s">
        <v>185</v>
      </c>
      <c r="B39" s="6" t="s">
        <v>186</v>
      </c>
      <c r="C39" s="5" t="s">
        <v>126</v>
      </c>
      <c r="D39" s="6" t="s">
        <v>189</v>
      </c>
      <c r="E39" s="6" t="s">
        <v>105</v>
      </c>
      <c r="F39" s="9">
        <v>296</v>
      </c>
      <c r="G39" s="11"/>
    </row>
    <row r="40" s="1" customFormat="1" ht="20" customHeight="1" spans="1:7">
      <c r="A40" s="5" t="s">
        <v>190</v>
      </c>
      <c r="B40" s="6" t="s">
        <v>191</v>
      </c>
      <c r="C40" s="12" t="s">
        <v>192</v>
      </c>
      <c r="D40" s="13" t="s">
        <v>193</v>
      </c>
      <c r="E40" s="6" t="s">
        <v>105</v>
      </c>
      <c r="F40" s="9">
        <v>325</v>
      </c>
      <c r="G40" s="11"/>
    </row>
    <row r="41" s="1" customFormat="1" ht="20" customHeight="1" spans="1:7">
      <c r="A41" s="5" t="s">
        <v>190</v>
      </c>
      <c r="B41" s="6" t="s">
        <v>191</v>
      </c>
      <c r="C41" s="12" t="s">
        <v>192</v>
      </c>
      <c r="D41" s="13" t="s">
        <v>193</v>
      </c>
      <c r="E41" s="13" t="s">
        <v>117</v>
      </c>
      <c r="F41" s="6">
        <v>325</v>
      </c>
      <c r="G41" s="11"/>
    </row>
    <row r="42" s="1" customFormat="1" ht="20" customHeight="1" spans="1:7">
      <c r="A42" s="5" t="s">
        <v>190</v>
      </c>
      <c r="B42" s="6" t="s">
        <v>191</v>
      </c>
      <c r="C42" s="12" t="s">
        <v>194</v>
      </c>
      <c r="D42" s="13" t="s">
        <v>195</v>
      </c>
      <c r="E42" s="6" t="s">
        <v>105</v>
      </c>
      <c r="F42" s="9">
        <v>326</v>
      </c>
      <c r="G42" s="11"/>
    </row>
    <row r="43" s="1" customFormat="1" ht="20" customHeight="1" spans="1:7">
      <c r="A43" s="5" t="s">
        <v>190</v>
      </c>
      <c r="B43" s="6" t="s">
        <v>191</v>
      </c>
      <c r="C43" s="5" t="s">
        <v>196</v>
      </c>
      <c r="D43" s="6" t="s">
        <v>197</v>
      </c>
      <c r="E43" s="6" t="s">
        <v>105</v>
      </c>
      <c r="F43" s="9">
        <v>290</v>
      </c>
      <c r="G43" s="11"/>
    </row>
    <row r="44" s="1" customFormat="1" ht="20" customHeight="1" spans="1:7">
      <c r="A44" s="5" t="s">
        <v>190</v>
      </c>
      <c r="B44" s="6" t="s">
        <v>191</v>
      </c>
      <c r="C44" s="5" t="s">
        <v>198</v>
      </c>
      <c r="D44" s="6" t="s">
        <v>199</v>
      </c>
      <c r="E44" s="13" t="s">
        <v>117</v>
      </c>
      <c r="F44" s="6">
        <v>175</v>
      </c>
      <c r="G44" s="11"/>
    </row>
    <row r="45" s="1" customFormat="1" ht="20" customHeight="1" spans="1:7">
      <c r="A45" s="5" t="s">
        <v>200</v>
      </c>
      <c r="B45" s="6" t="s">
        <v>201</v>
      </c>
      <c r="C45" s="5" t="s">
        <v>202</v>
      </c>
      <c r="D45" s="6" t="s">
        <v>203</v>
      </c>
      <c r="E45" s="6" t="s">
        <v>105</v>
      </c>
      <c r="F45" s="9">
        <v>331</v>
      </c>
      <c r="G45" s="11"/>
    </row>
    <row r="46" s="1" customFormat="1" ht="20" customHeight="1" spans="1:7">
      <c r="A46" s="5" t="s">
        <v>204</v>
      </c>
      <c r="B46" s="6" t="s">
        <v>205</v>
      </c>
      <c r="C46" s="12" t="s">
        <v>206</v>
      </c>
      <c r="D46" s="13" t="s">
        <v>207</v>
      </c>
      <c r="E46" s="6" t="s">
        <v>105</v>
      </c>
      <c r="F46" s="9">
        <v>344</v>
      </c>
      <c r="G46" s="11"/>
    </row>
    <row r="47" s="1" customFormat="1" ht="20" customHeight="1" spans="1:7">
      <c r="A47" s="5" t="s">
        <v>204</v>
      </c>
      <c r="B47" s="6" t="s">
        <v>205</v>
      </c>
      <c r="C47" s="5" t="s">
        <v>208</v>
      </c>
      <c r="D47" s="6" t="s">
        <v>209</v>
      </c>
      <c r="E47" s="6" t="s">
        <v>105</v>
      </c>
      <c r="F47" s="9">
        <v>351</v>
      </c>
      <c r="G47" s="11"/>
    </row>
    <row r="48" s="1" customFormat="1" ht="20" customHeight="1" spans="1:7">
      <c r="A48" s="5" t="s">
        <v>210</v>
      </c>
      <c r="B48" s="6" t="s">
        <v>211</v>
      </c>
      <c r="C48" s="12" t="s">
        <v>212</v>
      </c>
      <c r="D48" s="13" t="s">
        <v>213</v>
      </c>
      <c r="E48" s="6" t="s">
        <v>105</v>
      </c>
      <c r="F48" s="9">
        <v>352</v>
      </c>
      <c r="G48" s="11"/>
    </row>
    <row r="49" s="1" customFormat="1" ht="20" customHeight="1" spans="1:7">
      <c r="A49" s="5" t="s">
        <v>210</v>
      </c>
      <c r="B49" s="6" t="s">
        <v>211</v>
      </c>
      <c r="C49" s="5" t="s">
        <v>214</v>
      </c>
      <c r="D49" s="6" t="s">
        <v>215</v>
      </c>
      <c r="E49" s="6" t="s">
        <v>105</v>
      </c>
      <c r="F49" s="9">
        <v>347</v>
      </c>
      <c r="G49" s="11"/>
    </row>
    <row r="50" s="1" customFormat="1" ht="20" customHeight="1" spans="1:7">
      <c r="A50" s="5" t="s">
        <v>210</v>
      </c>
      <c r="B50" s="6" t="s">
        <v>211</v>
      </c>
      <c r="C50" s="12" t="s">
        <v>216</v>
      </c>
      <c r="D50" s="13" t="s">
        <v>217</v>
      </c>
      <c r="E50" s="6" t="s">
        <v>105</v>
      </c>
      <c r="F50" s="9">
        <v>176</v>
      </c>
      <c r="G50" s="11"/>
    </row>
    <row r="51" s="1" customFormat="1" ht="20" customHeight="1" spans="1:7">
      <c r="A51" s="5" t="s">
        <v>210</v>
      </c>
      <c r="B51" s="6" t="s">
        <v>211</v>
      </c>
      <c r="C51" s="12" t="s">
        <v>216</v>
      </c>
      <c r="D51" s="13" t="s">
        <v>217</v>
      </c>
      <c r="E51" s="13" t="s">
        <v>117</v>
      </c>
      <c r="F51" s="6">
        <v>176</v>
      </c>
      <c r="G51" s="11"/>
    </row>
    <row r="52" s="1" customFormat="1" ht="20" customHeight="1" spans="1:7">
      <c r="A52" s="14" t="s">
        <v>210</v>
      </c>
      <c r="B52" s="15" t="s">
        <v>211</v>
      </c>
      <c r="C52" s="14" t="s">
        <v>218</v>
      </c>
      <c r="D52" s="15" t="s">
        <v>219</v>
      </c>
      <c r="E52" s="6" t="s">
        <v>105</v>
      </c>
      <c r="F52" s="16">
        <v>225</v>
      </c>
      <c r="G52" s="11"/>
    </row>
    <row r="53" s="1" customFormat="1" ht="20" customHeight="1" spans="1:7">
      <c r="A53" s="14" t="s">
        <v>220</v>
      </c>
      <c r="B53" s="15" t="s">
        <v>221</v>
      </c>
      <c r="C53" s="17" t="s">
        <v>222</v>
      </c>
      <c r="D53" s="18" t="s">
        <v>223</v>
      </c>
      <c r="E53" s="6" t="s">
        <v>105</v>
      </c>
      <c r="F53" s="16">
        <v>358</v>
      </c>
      <c r="G53" s="11"/>
    </row>
    <row r="54" s="1" customFormat="1" ht="20" customHeight="1" spans="1:7">
      <c r="A54" s="5" t="s">
        <v>220</v>
      </c>
      <c r="B54" s="6" t="s">
        <v>221</v>
      </c>
      <c r="C54" s="12" t="s">
        <v>224</v>
      </c>
      <c r="D54" s="13" t="s">
        <v>225</v>
      </c>
      <c r="E54" s="6" t="s">
        <v>105</v>
      </c>
      <c r="F54" s="9">
        <v>378</v>
      </c>
      <c r="G54" s="11"/>
    </row>
    <row r="55" s="1" customFormat="1" ht="20" customHeight="1" spans="1:7">
      <c r="A55" s="5" t="s">
        <v>220</v>
      </c>
      <c r="B55" s="6" t="s">
        <v>221</v>
      </c>
      <c r="C55" s="12" t="s">
        <v>226</v>
      </c>
      <c r="D55" s="13" t="s">
        <v>227</v>
      </c>
      <c r="E55" s="6" t="s">
        <v>105</v>
      </c>
      <c r="F55" s="9">
        <v>359</v>
      </c>
      <c r="G55" s="11"/>
    </row>
    <row r="56" s="1" customFormat="1" ht="20" customHeight="1" spans="1:7">
      <c r="A56" s="5" t="s">
        <v>220</v>
      </c>
      <c r="B56" s="6" t="s">
        <v>221</v>
      </c>
      <c r="C56" s="5" t="s">
        <v>228</v>
      </c>
      <c r="D56" s="6" t="s">
        <v>229</v>
      </c>
      <c r="E56" s="6" t="s">
        <v>105</v>
      </c>
      <c r="F56" s="9">
        <v>356</v>
      </c>
      <c r="G56" s="11"/>
    </row>
    <row r="57" s="1" customFormat="1" ht="20" customHeight="1" spans="1:7">
      <c r="A57" s="14" t="s">
        <v>230</v>
      </c>
      <c r="B57" s="15" t="s">
        <v>231</v>
      </c>
      <c r="C57" s="14" t="s">
        <v>232</v>
      </c>
      <c r="D57" s="15" t="s">
        <v>233</v>
      </c>
      <c r="E57" s="6" t="s">
        <v>105</v>
      </c>
      <c r="F57" s="16">
        <v>359</v>
      </c>
      <c r="G57" s="11"/>
    </row>
    <row r="58" s="1" customFormat="1" ht="20" customHeight="1" spans="1:7">
      <c r="A58" s="5" t="s">
        <v>230</v>
      </c>
      <c r="B58" s="6" t="s">
        <v>231</v>
      </c>
      <c r="C58" s="5" t="s">
        <v>234</v>
      </c>
      <c r="D58" s="6" t="s">
        <v>235</v>
      </c>
      <c r="E58" s="6" t="s">
        <v>105</v>
      </c>
      <c r="F58" s="9">
        <v>348</v>
      </c>
      <c r="G58" s="11"/>
    </row>
    <row r="59" s="1" customFormat="1" ht="20" customHeight="1" spans="1:7">
      <c r="A59" s="14" t="s">
        <v>230</v>
      </c>
      <c r="B59" s="15" t="s">
        <v>231</v>
      </c>
      <c r="C59" s="14" t="s">
        <v>236</v>
      </c>
      <c r="D59" s="15" t="s">
        <v>237</v>
      </c>
      <c r="E59" s="6" t="s">
        <v>105</v>
      </c>
      <c r="F59" s="16">
        <v>366</v>
      </c>
      <c r="G59" s="11"/>
    </row>
    <row r="60" s="1" customFormat="1" ht="20" customHeight="1" spans="1:7">
      <c r="A60" s="5" t="s">
        <v>238</v>
      </c>
      <c r="B60" s="6" t="s">
        <v>239</v>
      </c>
      <c r="C60" s="12" t="s">
        <v>240</v>
      </c>
      <c r="D60" s="13" t="s">
        <v>241</v>
      </c>
      <c r="E60" s="6" t="s">
        <v>105</v>
      </c>
      <c r="F60" s="9">
        <v>280</v>
      </c>
      <c r="G60" s="11"/>
    </row>
    <row r="61" s="1" customFormat="1" ht="20" customHeight="1" spans="1:7">
      <c r="A61" s="5" t="s">
        <v>238</v>
      </c>
      <c r="B61" s="6" t="s">
        <v>239</v>
      </c>
      <c r="C61" s="5" t="s">
        <v>128</v>
      </c>
      <c r="D61" s="6" t="s">
        <v>155</v>
      </c>
      <c r="E61" s="6" t="s">
        <v>105</v>
      </c>
      <c r="F61" s="9">
        <v>266</v>
      </c>
      <c r="G61" s="11"/>
    </row>
    <row r="62" s="1" customFormat="1" ht="20" customHeight="1" spans="1:7">
      <c r="A62" s="5" t="s">
        <v>242</v>
      </c>
      <c r="B62" s="6" t="s">
        <v>243</v>
      </c>
      <c r="C62" s="5" t="s">
        <v>171</v>
      </c>
      <c r="D62" s="6" t="s">
        <v>172</v>
      </c>
      <c r="E62" s="6" t="s">
        <v>105</v>
      </c>
      <c r="F62" s="9">
        <v>269</v>
      </c>
      <c r="G62" s="11"/>
    </row>
    <row r="63" s="1" customFormat="1" ht="20" customHeight="1" spans="1:7">
      <c r="A63" s="5" t="s">
        <v>242</v>
      </c>
      <c r="B63" s="6" t="s">
        <v>243</v>
      </c>
      <c r="C63" s="5" t="s">
        <v>126</v>
      </c>
      <c r="D63" s="6" t="s">
        <v>244</v>
      </c>
      <c r="E63" s="6" t="s">
        <v>105</v>
      </c>
      <c r="F63" s="9">
        <v>267</v>
      </c>
      <c r="G63" s="19"/>
    </row>
    <row r="64" ht="35" customHeight="1" spans="1:7">
      <c r="A64" s="20" t="s">
        <v>245</v>
      </c>
      <c r="B64" s="20"/>
      <c r="C64" s="20"/>
      <c r="D64" s="20"/>
      <c r="E64" s="20"/>
      <c r="F64" s="20"/>
      <c r="G64" s="20"/>
    </row>
  </sheetData>
  <autoFilter ref="A2:G64">
    <sortState ref="A2:G64">
      <sortCondition ref="A1"/>
    </sortState>
    <extLst/>
  </autoFilter>
  <mergeCells count="3">
    <mergeCell ref="A1:G1"/>
    <mergeCell ref="A64:G64"/>
    <mergeCell ref="G3:G63"/>
  </mergeCells>
  <pageMargins left="0.751388888888889" right="0.751388888888889" top="1" bottom="1" header="0.5" footer="0.5"/>
  <pageSetup paperSize="9" scale="84"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7</vt:i4>
      </vt:variant>
    </vt:vector>
  </HeadingPairs>
  <TitlesOfParts>
    <vt:vector size="7" baseType="lpstr">
      <vt:lpstr>20181011定稿</vt:lpstr>
      <vt:lpstr>20181012定稿</vt:lpstr>
      <vt:lpstr>20181014定稿</vt:lpstr>
      <vt:lpstr>20181015定稿</vt:lpstr>
      <vt:lpstr>20181017定稿</vt:lpstr>
      <vt:lpstr>20181019定稿</vt:lpstr>
      <vt:lpstr>分数线公布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徐金花</dc:creator>
  <cp:lastModifiedBy>vicky20号</cp:lastModifiedBy>
  <dcterms:created xsi:type="dcterms:W3CDTF">2018-09-26T01:28:00Z</dcterms:created>
  <cp:lastPrinted>2020-04-20T05:19:00Z</cp:lastPrinted>
  <dcterms:modified xsi:type="dcterms:W3CDTF">2020-04-24T05:40:10Z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